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ОрНМПЗ\СВОБОДНЫЙ ЗАПАС\Перечень №1 СЗ март 2017\Загрузка на сайт\15.09.2017 - изменение перечней МТР (протоколы, остатки 01.09)\"/>
    </mc:Choice>
  </mc:AlternateContent>
  <bookViews>
    <workbookView xWindow="0" yWindow="0" windowWidth="28800" windowHeight="12435"/>
  </bookViews>
  <sheets>
    <sheet name="Строительные материалы" sheetId="1" r:id="rId1"/>
  </sheets>
  <definedNames>
    <definedName name="_xlnm._FilterDatabase" localSheetId="0" hidden="1">'Строительные материалы'!$A$6:$X$403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03" i="1" l="1"/>
  <c r="U402" i="1"/>
  <c r="U401" i="1"/>
  <c r="U400" i="1"/>
  <c r="U399" i="1"/>
  <c r="U398" i="1"/>
  <c r="U397" i="1"/>
  <c r="U396" i="1"/>
  <c r="U395" i="1"/>
  <c r="U394" i="1"/>
  <c r="U393" i="1"/>
  <c r="U392" i="1"/>
  <c r="U391" i="1"/>
  <c r="U390" i="1"/>
  <c r="U389" i="1"/>
  <c r="U388" i="1"/>
  <c r="U387" i="1"/>
  <c r="U386" i="1"/>
  <c r="U385" i="1"/>
  <c r="U384" i="1"/>
  <c r="U383" i="1"/>
  <c r="U382" i="1"/>
  <c r="U381" i="1"/>
  <c r="U380" i="1"/>
  <c r="U379" i="1"/>
  <c r="U378" i="1"/>
  <c r="U377" i="1"/>
  <c r="U376" i="1"/>
  <c r="U375" i="1"/>
  <c r="U374" i="1"/>
  <c r="U373" i="1"/>
  <c r="U372" i="1"/>
  <c r="U371" i="1"/>
  <c r="U370" i="1"/>
  <c r="U369" i="1"/>
  <c r="U368" i="1"/>
  <c r="U367" i="1"/>
  <c r="U366" i="1"/>
  <c r="U365" i="1"/>
  <c r="U364" i="1"/>
  <c r="U363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42" i="1"/>
  <c r="U341" i="1"/>
  <c r="U340" i="1"/>
  <c r="U339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O2" i="1"/>
  <c r="X2" i="1" l="1"/>
  <c r="X404" i="1"/>
  <c r="U2" i="1" l="1"/>
  <c r="U404" i="1"/>
</calcChain>
</file>

<file path=xl/sharedStrings.xml><?xml version="1.0" encoding="utf-8"?>
<sst xmlns="http://schemas.openxmlformats.org/spreadsheetml/2006/main" count="4706" uniqueCount="824">
  <si>
    <t>Год выпуска запаса</t>
  </si>
  <si>
    <t>Наличие документов да/нет</t>
  </si>
  <si>
    <t>Пригодность к эксплуатации</t>
  </si>
  <si>
    <t>Запас Б/У или без эксплуатации (Б/Э)</t>
  </si>
  <si>
    <t>№</t>
  </si>
  <si>
    <t>З-д</t>
  </si>
  <si>
    <t>Наим. завода</t>
  </si>
  <si>
    <t>О_Склад</t>
  </si>
  <si>
    <t>Склад</t>
  </si>
  <si>
    <t>Наименование склада</t>
  </si>
  <si>
    <t>Наименование Материала</t>
  </si>
  <si>
    <t>ГруппаМтр</t>
  </si>
  <si>
    <t>Название группы</t>
  </si>
  <si>
    <t>БЕИ</t>
  </si>
  <si>
    <t>Вид оценки</t>
  </si>
  <si>
    <t>5008</t>
  </si>
  <si>
    <t>Томь-Усинская ГРЭС ПАО "Кузбассэнерго"</t>
  </si>
  <si>
    <t>1069</t>
  </si>
  <si>
    <t>S301</t>
  </si>
  <si>
    <t>СВ3-ЦС 1</t>
  </si>
  <si>
    <t>ШТ</t>
  </si>
  <si>
    <t>МАТЕРИАЛ</t>
  </si>
  <si>
    <t>нет</t>
  </si>
  <si>
    <t>да</t>
  </si>
  <si>
    <t>Б/Э</t>
  </si>
  <si>
    <t>КГ</t>
  </si>
  <si>
    <t>1070</t>
  </si>
  <si>
    <t>S102</t>
  </si>
  <si>
    <t>СВ1-ЦС 2</t>
  </si>
  <si>
    <t>S202</t>
  </si>
  <si>
    <t>СВ2-ЦС 2</t>
  </si>
  <si>
    <t>Т</t>
  </si>
  <si>
    <t>S302</t>
  </si>
  <si>
    <t>СВ3-ЦС 2</t>
  </si>
  <si>
    <t>S201</t>
  </si>
  <si>
    <t>СВ2-ЦС 1</t>
  </si>
  <si>
    <t>@ЛИНОЛЕУМ КОММЕРЧЕСКИЙ ПВХ</t>
  </si>
  <si>
    <t>180205</t>
  </si>
  <si>
    <t>Проч строит матер-ы</t>
  </si>
  <si>
    <t>М2</t>
  </si>
  <si>
    <t>Строительные материалы</t>
  </si>
  <si>
    <t>@МЕЛ МТД-2</t>
  </si>
  <si>
    <t>142030700</t>
  </si>
  <si>
    <t>Растворит, разбавит</t>
  </si>
  <si>
    <t>МАТ.ИЗНОС</t>
  </si>
  <si>
    <t>год выпуска неопределен, возврат с производства</t>
  </si>
  <si>
    <t>Б/У</t>
  </si>
  <si>
    <t>М3</t>
  </si>
  <si>
    <t>ПМ</t>
  </si>
  <si>
    <t>142030500</t>
  </si>
  <si>
    <t>Грунтовки</t>
  </si>
  <si>
    <t>МАСТИКА БИТУМНАЯ N24 (МГТН)</t>
  </si>
  <si>
    <t>182050700</t>
  </si>
  <si>
    <t>Клеи,герметики,пены</t>
  </si>
  <si>
    <t>М</t>
  </si>
  <si>
    <t>БОРДЮР БР-100.30.15 ГОСТ6665-91</t>
  </si>
  <si>
    <t>180201</t>
  </si>
  <si>
    <t>Железобетонные издел</t>
  </si>
  <si>
    <t>ГРУНТ ВДАК-0181М ЭКСПЕРТ 10КГ</t>
  </si>
  <si>
    <t>@ПЕТЛЯ УНИВЕРСАЛ 1008 100*75*2,5 501879</t>
  </si>
  <si>
    <t>КМП</t>
  </si>
  <si>
    <t>ПЛЕНКА ЮТАФЛЕКС Н 96 1500ММ L=50М</t>
  </si>
  <si>
    <t>182050505</t>
  </si>
  <si>
    <t>Изоляционные мат-лы</t>
  </si>
  <si>
    <t>ЛОТОК ЛК 300.150.90-9 С.3.006.1-8</t>
  </si>
  <si>
    <t>ЛОТОК ЛК 75.150.90-9 С.3.006.1-8</t>
  </si>
  <si>
    <t>Л</t>
  </si>
  <si>
    <t>5009</t>
  </si>
  <si>
    <t>Беловская ГРЭС ПАО "Кузбассэнерго"</t>
  </si>
  <si>
    <t>S401</t>
  </si>
  <si>
    <t>1075</t>
  </si>
  <si>
    <t>S204</t>
  </si>
  <si>
    <t>СВ2-МетПлщ</t>
  </si>
  <si>
    <t>S304</t>
  </si>
  <si>
    <t>СВ3-МетПлщ</t>
  </si>
  <si>
    <t>1072</t>
  </si>
  <si>
    <t>@ДВП 170*275</t>
  </si>
  <si>
    <t>ОБОИ ПАЛИТРА 25*1,06 4008-01</t>
  </si>
  <si>
    <t>182050506</t>
  </si>
  <si>
    <t>Обои</t>
  </si>
  <si>
    <t>РУЛ</t>
  </si>
  <si>
    <t>S101</t>
  </si>
  <si>
    <t>СВ1-ЦС 1</t>
  </si>
  <si>
    <t>ШПАТЛЕВКА ФИНИШНАЯ ГЕРКУЛЕС GT-53 18КГ</t>
  </si>
  <si>
    <t>182050800</t>
  </si>
  <si>
    <t>Смеси строительные</t>
  </si>
  <si>
    <t>@ПЛИТКА АНТИК 200*300*7 67002312 БЕЖЕВАЯ</t>
  </si>
  <si>
    <t>ПОДЛОЖКА ПОД ЛАМИНАТ ПОРИЛЕКС НПЭ 3*1000</t>
  </si>
  <si>
    <t>182050603</t>
  </si>
  <si>
    <t>Друг материалы пола</t>
  </si>
  <si>
    <t>МАСТИКА N24 (МГТН) 20КГ</t>
  </si>
  <si>
    <t>@ПЛИТКА УРАЛЬСКИЙ ГРАНИТ У18 30*30СМ</t>
  </si>
  <si>
    <t>5A01</t>
  </si>
  <si>
    <t>Кузнецкая ТЭЦ ОАО Кузнецкая ТЭЦ</t>
  </si>
  <si>
    <t>1068</t>
  </si>
  <si>
    <t>620203</t>
  </si>
  <si>
    <t>Изделия из древесины</t>
  </si>
  <si>
    <t>@СТЕКЛО ДЮРЕНСА Т3 160*28*17 16МПА</t>
  </si>
  <si>
    <t>182050504</t>
  </si>
  <si>
    <t>Материалы кровли</t>
  </si>
  <si>
    <t>5B01</t>
  </si>
  <si>
    <t>Кемеровская ГРЭС АО Кемеровская генерация</t>
  </si>
  <si>
    <t>1059</t>
  </si>
  <si>
    <t>СВ4-ЦС 1 КГР</t>
  </si>
  <si>
    <t>1060</t>
  </si>
  <si>
    <t>СВ3-ЦС 2 КГР</t>
  </si>
  <si>
    <t>1062</t>
  </si>
  <si>
    <t>S307</t>
  </si>
  <si>
    <t>СВ3-ЦС 7 КГР</t>
  </si>
  <si>
    <t>СВ3-ЦС 1 КГР</t>
  </si>
  <si>
    <t>1061</t>
  </si>
  <si>
    <t>S206</t>
  </si>
  <si>
    <t>СВ2-ЦС 6 КГР</t>
  </si>
  <si>
    <t>S306</t>
  </si>
  <si>
    <t>СВ3-ЦС 6 КГР</t>
  </si>
  <si>
    <t>СВ1-ЦС 2 КГР</t>
  </si>
  <si>
    <t>ДРОВА</t>
  </si>
  <si>
    <t>@КИРПИЧ СТРОИТЕЛЬНЫЙ 250*120*65 М-125</t>
  </si>
  <si>
    <t>180202</t>
  </si>
  <si>
    <t>Кирпич строительный</t>
  </si>
  <si>
    <t>ТШТ</t>
  </si>
  <si>
    <t>@КЛЕЙ Д/ХОЛОДНОЙ СВАРКИ ЛИНОЛЕУМА</t>
  </si>
  <si>
    <t>СТОЛБ ОГРАЖДЕНИЯ СТ1</t>
  </si>
  <si>
    <t>@ШПАТЛЕВКА МАСЛЯНО-КЛЕЕВАЯ</t>
  </si>
  <si>
    <t>ШТУКАТУРКА ГИПСОВАЯ 30 КГ</t>
  </si>
  <si>
    <t>182030000</t>
  </si>
  <si>
    <t>Цемент,бетон,раствор</t>
  </si>
  <si>
    <t>УПК</t>
  </si>
  <si>
    <t>СТОЛБ Ж/Б L=13,3М</t>
  </si>
  <si>
    <t>@КОНУС СЕПАРАТОРА ВНУТРЕННИЙ 20304-00</t>
  </si>
  <si>
    <t>@КЛЕЙ МОНТАЖНЫЙ КРАФТУМ УНИВЕРСАЛ 0,31Л</t>
  </si>
  <si>
    <t>ГИДРОИЗОЛЯЦИЯ УНИФЛЕКС ТКП 3,8ММ</t>
  </si>
  <si>
    <t>182040000</t>
  </si>
  <si>
    <t>Щебень, гравий</t>
  </si>
  <si>
    <t>ПЛАНКА УГЛА НАРУЖНОГО ПУН-75*75*3000</t>
  </si>
  <si>
    <t>@ФЕТР ТЕХНИЧЕСКИЙ МКРФ-100</t>
  </si>
  <si>
    <t>РАЗБАВИТЕЛЬ HEMPEL'S THINNER 08080</t>
  </si>
  <si>
    <t>@ВОРОНКА ВЫПУСКНАЯ ВК-Ж-D-125/100</t>
  </si>
  <si>
    <t>5B02</t>
  </si>
  <si>
    <t>Кемеровская ТЭЦ АО Кемеровская генерация</t>
  </si>
  <si>
    <t>1064</t>
  </si>
  <si>
    <t>1021</t>
  </si>
  <si>
    <t>@ПЛИНТУС НАПОЛЬНЫЙ 25004 ПВХ 2500ММ БУК</t>
  </si>
  <si>
    <t>КОЛЬЦО СТЕНОВОЕ КЦ-7-9 ГОСТ8020-90</t>
  </si>
  <si>
    <t>5C01</t>
  </si>
  <si>
    <t>Ново-Кемеровская ТЭЦ АО Ново-Кемеровская ТЭЦ</t>
  </si>
  <si>
    <t>1063</t>
  </si>
  <si>
    <t>б/Э</t>
  </si>
  <si>
    <t>СОЕДИНИТЕЛЬ ПП 1-УРОВНЕВЫЙ КРАБ 60*27</t>
  </si>
  <si>
    <t>182050503</t>
  </si>
  <si>
    <t>Потолок подвесной</t>
  </si>
  <si>
    <t>КЛЕЙ ЭПОКСИДНЫЙ КОНТАКТ КЭ216-Б50ПВ 50Г</t>
  </si>
  <si>
    <t>РАСТВОРИТЕЛЬ Р-4 8КГ ГОСТ 7827</t>
  </si>
  <si>
    <t>КЛЕЙ TANGIT Д/ПВХ 1042720 1000МЛ</t>
  </si>
  <si>
    <t>ЗАТИРКА СЕ 33 SUPER 5КГ БЕЛЫЙ</t>
  </si>
  <si>
    <t>МАСТИКА ГИДРОИЗОЛЯЦИОННАЯ BITUMAST 21,5Л</t>
  </si>
  <si>
    <t>5D02</t>
  </si>
  <si>
    <t>Барнаульская ТЭЦ-2 АО Барнаульская генерация</t>
  </si>
  <si>
    <t>1076</t>
  </si>
  <si>
    <t>СВ1-ЦС обор</t>
  </si>
  <si>
    <t>СВ3-ЦС обор</t>
  </si>
  <si>
    <t>СВ3-ЦС</t>
  </si>
  <si>
    <t>СВ2-ЦС</t>
  </si>
  <si>
    <t>СВ1-ЦС</t>
  </si>
  <si>
    <t>620202</t>
  </si>
  <si>
    <t>Пиломатериал</t>
  </si>
  <si>
    <t>ДВЕРЬ ДЕРЕВЯННАЯ</t>
  </si>
  <si>
    <t>182050501</t>
  </si>
  <si>
    <t>Гипсокартон</t>
  </si>
  <si>
    <t>ШТАПИК</t>
  </si>
  <si>
    <t>КРЕСТИК Д/КАФЕЛЯ 2,5ММ 200ШТ</t>
  </si>
  <si>
    <t>182051000</t>
  </si>
  <si>
    <t>Плитка, керамогранит</t>
  </si>
  <si>
    <t>ГИПСОКАРТОН ГКЛ 12,5*1200*2500</t>
  </si>
  <si>
    <t>ГИДРОИЗОЛЯЦИЯ ГЕРКУЛЕС АКВАСТОПGH10625КГ</t>
  </si>
  <si>
    <t>@ПЛИТА ГВЛ 1,2*2,5 10ММ</t>
  </si>
  <si>
    <t>ПРОФИЛЬ ПН 28*27</t>
  </si>
  <si>
    <t>@ОБОИ ВИНИЛОВЫЕ ЭРИСМАНН 10*1,06М 2221-3</t>
  </si>
  <si>
    <t>ПРОФИЛЬ УГЛОВОЙ ПЕРФОРИР ОЦ 20*20*3000</t>
  </si>
  <si>
    <t>ПРОФИЛЬ ПН 40*50</t>
  </si>
  <si>
    <t>@ПРОФИЛЬ ПС 50*50 (М)</t>
  </si>
  <si>
    <t>@КРЕСТИК Д/КАФЕЛЯ 3380-3 3ММ 150ШТ</t>
  </si>
  <si>
    <t>@ПЛИНТУС ПВХ С КАБЕЛЬ КАНАЛОМ 2,5М</t>
  </si>
  <si>
    <t>@ТРУБА ПОЛИПРОПИЛЕН РАСТРУБ DN110 2М</t>
  </si>
  <si>
    <t>@ТРУБА ПЭ-100 SDR-11 D20*2 L=100М</t>
  </si>
  <si>
    <t>@СЕРПЯНКА 45ММ*153М</t>
  </si>
  <si>
    <t>@ПЛИТКА НАСТЕННАЯ ВЕРОНА 20*30 СЕРАЯ</t>
  </si>
  <si>
    <t>@ЗАГЛУШКА ПЛИНТУСА TPLAST ПВХ ЛЕВАЯ БУК</t>
  </si>
  <si>
    <t>@ЗАГЛУШКА ПЛИНТУСА TPLAST ПВХ ПРАВ БУК</t>
  </si>
  <si>
    <t>КРЫШКА ПП20-1 2000*700*150ММ V-0,51</t>
  </si>
  <si>
    <t>@ТРУБА ПЭ100 SDR17 50*3</t>
  </si>
  <si>
    <t>@ПРОФИЛЬ СТОЕЧН  KNAUF ПС-4 75/50/0,6</t>
  </si>
  <si>
    <t>@ПРОФИЛЬ НАПРАВЛ KNAUF ПН-4 75/40/0,6</t>
  </si>
  <si>
    <t>@СОЕДИНИТЕЛЬ КРАБ 60*27</t>
  </si>
  <si>
    <t>@СОЕДИНИТЕЛЬ TPLAST БУК НАТУРАЛЬНЫЙ</t>
  </si>
  <si>
    <t>@УГОЛ ВНУТРЕННИЙ TPLAST БУК НАТУРАЛЬНЫЙ</t>
  </si>
  <si>
    <t>@УГОЛ ВНЕШНИЙ TPLAST БУК НАТУРАЛЬНЫЙ</t>
  </si>
  <si>
    <t>ДОСКА 25*150*4000 1СОРТ ОСИНА ГОСТ 8486</t>
  </si>
  <si>
    <t>622010100</t>
  </si>
  <si>
    <t>УГОЛОК РАВНОПОЛ СЕТЧАТЫЙ УС25 25*3000</t>
  </si>
  <si>
    <t>ПРОФИЛЬ Т-ОБРАЗНЫЙ 24*26*1200 БЕЛЫЙ</t>
  </si>
  <si>
    <t>@ПЕТЛЯ RENZ 100-4BB FH SB 4 100*75 ХРОМ</t>
  </si>
  <si>
    <t>ПОДВЕС ПРЯМОЙ УКОРОЧЕННЫЙ П 60*27 013848</t>
  </si>
  <si>
    <t>УДЛИНИТЕЛЬ ПП60*27 110*58*25ММ</t>
  </si>
  <si>
    <t>@КЛЕЙ ЛАКРА УНИВЕРСАЛЬНЫЙ 200Г</t>
  </si>
  <si>
    <t>ПЛИТА ДВП ТС Б IС 2750*1700*3,2 ГОСТ4598</t>
  </si>
  <si>
    <t>@ЛАМИНАТ KRONOSPAN 1285*191*7 9155 ДУБ</t>
  </si>
  <si>
    <t>СОЕДИНИТЕЛЬ ГОРИЗОНТАЛ GTO 80L LG8000HDZ</t>
  </si>
  <si>
    <t>ПРОФИЛЬ F-ОБРАЗНЫЙ FINELINE 8*3000 ПВХ</t>
  </si>
  <si>
    <t>182050502</t>
  </si>
  <si>
    <t>Стен панели, крепеж</t>
  </si>
  <si>
    <t>ПЛИТА ПА-1-М-Ш-Е1 2440*1200*16 ГОСТ10632</t>
  </si>
  <si>
    <t>ЛАМИНАТ CASTELLO CLICK 1285*192 9211 БУК</t>
  </si>
  <si>
    <t>182050602</t>
  </si>
  <si>
    <t>Ламинат</t>
  </si>
  <si>
    <t>ПЛАНКА ПРИЖИМНАЯ 41847</t>
  </si>
  <si>
    <t>010206</t>
  </si>
  <si>
    <t>Материалы ВСП</t>
  </si>
  <si>
    <t>5E01</t>
  </si>
  <si>
    <t>Барнаульская ТЭЦ-3 АО Барнаульская ТЭЦ-3</t>
  </si>
  <si>
    <t>1079</t>
  </si>
  <si>
    <t>1080</t>
  </si>
  <si>
    <t>@УПЛОТНИТЕЛЬ-ПРОФИЛЬ L=100М 1251293833</t>
  </si>
  <si>
    <t>СОСТАВ ГИДРОИЗОЛИРУЮЩИЙ АКВАТРОН-6</t>
  </si>
  <si>
    <t>@СКОБА ДВУХЛАПКОВ D25-26ММ СМА 11-25-100</t>
  </si>
  <si>
    <t>ЗАТИРКА ATLAS 2КГ 001 БЕЛЫЙ</t>
  </si>
  <si>
    <t>ЛЕНТА МАЛЯРНАЯ КРЕП T4P 50ММ*20М 2001070</t>
  </si>
  <si>
    <t>182050507</t>
  </si>
  <si>
    <t>Рулон стройматериалы</t>
  </si>
  <si>
    <t>5W01</t>
  </si>
  <si>
    <t>Магистральные тепловые сети АО "БТМК"</t>
  </si>
  <si>
    <t>б/э</t>
  </si>
  <si>
    <t>ПОДУШКА ОПОРНАЯ ОП8-1</t>
  </si>
  <si>
    <t>БАЛКА Ж/Б Б-5 С.3.006.1-2.87</t>
  </si>
  <si>
    <t>ПРОГОН ПРГ 60-2.5-4Т L=5200 С1.225-2 В11</t>
  </si>
  <si>
    <t>5X01</t>
  </si>
  <si>
    <t>Барнаульские сети АО БарнаулТеплосетКом</t>
  </si>
  <si>
    <t>1082</t>
  </si>
  <si>
    <t>СВ2-ЦС БТСК</t>
  </si>
  <si>
    <t>СВ3-ЦС БТСК</t>
  </si>
  <si>
    <t>КЛЕЙ Д/КАФЕЛЯ ГЕРКУЛЕС УНИВЕРСАЛ 25КГ</t>
  </si>
  <si>
    <t>СВ1-ЦС БТСК</t>
  </si>
  <si>
    <t>ЛОТОК Ж/Б Л6Д-8 С.3.006.1-2/82</t>
  </si>
  <si>
    <t>ПЛИТА Ж/Б ПО-2 С.3.006.1-2/87</t>
  </si>
  <si>
    <t>182010100</t>
  </si>
  <si>
    <t>Сборный железобетон</t>
  </si>
  <si>
    <t>ЛОТОК Л11Д-8 С.3.006.1-2.87</t>
  </si>
  <si>
    <t>ГРУНТ ВД-АК-010</t>
  </si>
  <si>
    <t>КОЛЬЦО ОПОРНОЕ КЦО-1 С 3.900.1-14</t>
  </si>
  <si>
    <t>ПЕРЕМЫЧКА 5ПБ 18-27 С.1.38.1-1</t>
  </si>
  <si>
    <t>ЛОТОК Ж/Б Л25-8А С3.006.1-2.87 В1</t>
  </si>
  <si>
    <t>ПЛИТА ПК 30.15-8Т С1.141.1-1 В60</t>
  </si>
  <si>
    <t>ГРУНТ ВД-АК-001 КОНЦЕНТРАТ</t>
  </si>
  <si>
    <t>ПОДУШКА ОПОРНАЯ ОП5 3.006.1-8.3-1-27</t>
  </si>
  <si>
    <t>5Y01</t>
  </si>
  <si>
    <t>Кемеровские сети ДЗО КемТепСетКом</t>
  </si>
  <si>
    <t>1066</t>
  </si>
  <si>
    <t>2013</t>
  </si>
  <si>
    <t>2014</t>
  </si>
  <si>
    <t>2016</t>
  </si>
  <si>
    <t>2015</t>
  </si>
  <si>
    <t>сертификации не подлежит</t>
  </si>
  <si>
    <t>не подлежит сертификации</t>
  </si>
  <si>
    <t>@ОБОИ СТРУКТУРНЫЕ</t>
  </si>
  <si>
    <t>@ПЕНА МОНТАЖНАЯ</t>
  </si>
  <si>
    <t>@УГОЛ НАРУЖНИЙ 50*50 L=3М</t>
  </si>
  <si>
    <t>МАСТИКА ВЕКТОР-1214</t>
  </si>
  <si>
    <t>@ОБОИ ПОД ПОКРАСКУ В РУЛОНЕ</t>
  </si>
  <si>
    <t>ПЛИТА ПЕРЕКРЫТИЯ КЦП-1-10-1</t>
  </si>
  <si>
    <t>@МАСТИКА №3471 450Г</t>
  </si>
  <si>
    <t>@НАЛИЧНИК МДФ 70/10 2,125М ОРЕХ504</t>
  </si>
  <si>
    <t>@КЛЕЙ РЕЗИНОВЫЙ 88 ГОСТ 12172-74</t>
  </si>
  <si>
    <t>КРЫШКА ЛЮКА ТЯЖЕЛ D700ММ ГОСТ3634-79</t>
  </si>
  <si>
    <t>ЛОТОК Ж/Б Л10Д-8 С.3.006.1-2.87</t>
  </si>
  <si>
    <t>ПЛИТА Ж/Б П18Д-8 С.3.006.1-2.87</t>
  </si>
  <si>
    <t>ЛОТОК Ж/Б Л 10-8/2 С.3.006.1-2.87</t>
  </si>
  <si>
    <t>МАСТИКА АНТИКОРРОЗИОННАЯ ВЕКТОР 1236</t>
  </si>
  <si>
    <t>@ЛЕН ТРЕПАНЫЙ</t>
  </si>
  <si>
    <t>ПОДУШКА ОПОРНАЯ ОП-6 3.006.1-2.87</t>
  </si>
  <si>
    <t>ЛЮК ЧУГУН Л(А15)К.2.7-60 ШАРНИР ГОСТ3634</t>
  </si>
  <si>
    <t>182050900</t>
  </si>
  <si>
    <t>Люки чугун, полимер</t>
  </si>
  <si>
    <t>ПОДУШКА ОПОРНАЯ ОП-4 3.006.1-2.87</t>
  </si>
  <si>
    <t>@КРЕПЛЕНИЕ МЕТАЛЛОПЛАСТИКОВ ТРУБЫ D16ММ</t>
  </si>
  <si>
    <t>РЕЙКА ПРИЖИМНАЯ TERMOCLIP РА-2 3*27*3000</t>
  </si>
  <si>
    <t>ЛЕСТНИЦА ПРИСТАВНАЯ ЛПВ-4,4</t>
  </si>
  <si>
    <t>242070000</t>
  </si>
  <si>
    <t>Лестницы, стремянки</t>
  </si>
  <si>
    <t>ПЛИТЫ ПЕРЕКРЫТИЯ П2 3839-АС.И-П2</t>
  </si>
  <si>
    <t>ПЛИТЫ ПЕРЕКРЫТИЯ П1 3843-АС.И-П1</t>
  </si>
  <si>
    <t>КРОНШТЕЙН ДЮБЕЛЬНЫЙ 8*180 KDR-047</t>
  </si>
  <si>
    <t>182050200</t>
  </si>
  <si>
    <t>Радиаторы отопления</t>
  </si>
  <si>
    <t>@ЛАМИНАТ EFLOOR LUXORY 1215*192*8 ДУБ</t>
  </si>
  <si>
    <t>ЛОТОК Л10-15/2 2970*1480*550ММ</t>
  </si>
  <si>
    <t>ЛОТОК Л10Д-15 720*1480*550 С3.006.1-2.87</t>
  </si>
  <si>
    <t>5Z03</t>
  </si>
  <si>
    <t>Кузнецкие сети ДЗО МежрегТепСетКом</t>
  </si>
  <si>
    <t>ПЕСОК 0-0,63 ГОСТ 8736</t>
  </si>
  <si>
    <t>ПЕСОК ВС-050-1 ГОСТ 22551</t>
  </si>
  <si>
    <t>@ПЛИТА КРЕСТОВИНЫ Р-65 1/9</t>
  </si>
  <si>
    <t>@ПЛАНКА САЙДИНГА ПНС-10*20*3000</t>
  </si>
  <si>
    <t>ЗАТИРКА ГЕРКУЛЕС GR-50-000 БЕЛЫЙ 2КГ</t>
  </si>
  <si>
    <t>САЙДИНГ СК-14*226 0,26*4М</t>
  </si>
  <si>
    <t>@КАФЕЛЬ ШАХТЫ ЛАДОГА 200*300 ПАЛЕВАЯ</t>
  </si>
  <si>
    <t>@ПОДВЕС Д/ПП 60*27 0,8ММ L=270ММ</t>
  </si>
  <si>
    <t>@БЛОК ДВ ПГ BROZEX-WOOD*1 2000*700ММ</t>
  </si>
  <si>
    <t>ПЛИТКА Д/ПОЛА ВЕНЕРА 330*330 КГ01ПАЛЕВЫЙ</t>
  </si>
  <si>
    <t>ПЛАНКА НАЧАЛЬНАЯ САЙДИНГА ПНС 10*20*2000</t>
  </si>
  <si>
    <t>@ДОСКА 25*200*6000ММ ПИХТА ГОСТ8486-86</t>
  </si>
  <si>
    <t>@КРЫШКА ЛЮКА ЛЕГК D7000ММ ГОСТ 3634-79</t>
  </si>
  <si>
    <t>@ШАРНИР ГАРАЖНЫЙ D50 С ШАРИКОМ</t>
  </si>
  <si>
    <t>Рыночная стоимость, 
руб. без НДС</t>
  </si>
  <si>
    <t>Сумма по рыночной стоимости, 
руб. без НДС</t>
  </si>
  <si>
    <t>Кол-во к приобретению</t>
  </si>
  <si>
    <t>Предложенная покупателем стоимость за ед., 
руб. без НДС</t>
  </si>
  <si>
    <t>Сумма по цене покупателя, 
руб. без НДС</t>
  </si>
  <si>
    <t>Для заполнения покупателем</t>
  </si>
  <si>
    <t>АО "Енисейская ТГК (ТГК-13)" АО "Енисейская ТГК (ТГК-13)"</t>
  </si>
  <si>
    <t>S351</t>
  </si>
  <si>
    <t>СВ3-ЦКС-ТМЦ</t>
  </si>
  <si>
    <t>Филиал Абаканская ТЭЦ АО "Енисейская ТГК (ТГК-13)"</t>
  </si>
  <si>
    <t>СВ3-Капстрой</t>
  </si>
  <si>
    <t>Филиал Минусинская ТЭЦ АО "Енисейская ТГК (ТГК-13)"</t>
  </si>
  <si>
    <t>@СЕТКА СТ3 4ВР-1 150*150 ГОСТ23279-85</t>
  </si>
  <si>
    <t>Филиал Красноярская ТЭЦ-2 АО "Енисейская ТГК (ТГК-13)"</t>
  </si>
  <si>
    <t>@СКОБА МДФ 1ММ</t>
  </si>
  <si>
    <t>@ПРОФИЛЬ ОСН 24*24-60 KRASSTAL(60)</t>
  </si>
  <si>
    <t>Филиал Красноярская ТЭЦ-3 АО "Енисейская ТГК (ТГК-13)"</t>
  </si>
  <si>
    <t>S309</t>
  </si>
  <si>
    <t>СВ3-ЦС 9</t>
  </si>
  <si>
    <t>S209</t>
  </si>
  <si>
    <t>СВ2-ЦС 9</t>
  </si>
  <si>
    <t>ПОДВЕСКА GRAND LINE SAH-10 1000ММ</t>
  </si>
  <si>
    <t>@ЗАГЛУШКА ПЛИНТУСА YK P 60-A ЛЕВАЯ</t>
  </si>
  <si>
    <t>@ЗАГЛУШКА ПЛИНТУСА YK P 60-A ПРАВАЯ</t>
  </si>
  <si>
    <t>МАСТИКА N21</t>
  </si>
  <si>
    <t>ПАНЕЛЬ ПОТОЛОЧНАЯ АНГАРА 8*600*600</t>
  </si>
  <si>
    <t>МАСТИКА КРОВЕЛЬНАЯ УНИВЕРСАЛ</t>
  </si>
  <si>
    <t>УГОЛ ВНУТР ЧАЙКА 22ММ 003 БУК НАТУР</t>
  </si>
  <si>
    <t>ГРУНТ ВД-АК-015 УНИВЕРСАЛ</t>
  </si>
  <si>
    <t>2A01</t>
  </si>
  <si>
    <t>Красноярская ТЭЦ-1 АО Красноярская ТЭЦ-1</t>
  </si>
  <si>
    <t>СМЕСЬ БЕТОННАЯ MASTEREMACO S 488 PG</t>
  </si>
  <si>
    <t>ШТУКАТУРКА ЦЕМЕНТНАЯ GP-21 ГЕРКУЛЕС 25КГ</t>
  </si>
  <si>
    <t>2B01</t>
  </si>
  <si>
    <t>Назаровская ГРЭС АО Назаровская ГРЭС</t>
  </si>
  <si>
    <t>@ШИФЕР ВОЛНИСТЫЙ</t>
  </si>
  <si>
    <t>ШПАТЛЕВКА ПО МЕТАЛЛУ И ДЕРЕВУ ПФ-002</t>
  </si>
  <si>
    <t>СОСТАВ ГИДРОИЗОЛИРУЮЩИЙ
АНТИГИДРОН ВЛ50</t>
  </si>
  <si>
    <t>МАСТИКА NMG ГЕРМАБУТИЛ-С СЕРЫЙ</t>
  </si>
  <si>
    <t>РЕЙКА ПРИЖИМНАЯ TERMOCLIP РА-1 3*32*3000</t>
  </si>
  <si>
    <t>2C01</t>
  </si>
  <si>
    <t>Красноярские сети АО Крастеплотранскомп</t>
  </si>
  <si>
    <t>ШПАТЛЕВКА ГЕРКУЛЕС ВОДОСТОЙКАЯ GT73 20КГ</t>
  </si>
  <si>
    <t>ЛОТОК Л 22-8 С.3.006.1-2/82</t>
  </si>
  <si>
    <t>ЛОТОК Л 22Д-8 С.3.006.1-2.87</t>
  </si>
  <si>
    <t>@МАТЕРИАЛ УНИФЛЕКС ЭПВ ВЕНТ</t>
  </si>
  <si>
    <t>ОПОРА DN530 ТС624.000-021 С5.903-13</t>
  </si>
  <si>
    <t>@ПЛИТА ДНИЩА КЦД-10</t>
  </si>
  <si>
    <t>КАМЕНЬ БОРТОВОЙ БР-300.30.15 ГОСТ 6665</t>
  </si>
  <si>
    <t>м3</t>
  </si>
  <si>
    <t>шт</t>
  </si>
  <si>
    <t>Красноярский филиал СИБЭР</t>
  </si>
  <si>
    <t>Центральный склад</t>
  </si>
  <si>
    <t>м2</t>
  </si>
  <si>
    <t>ГИПСОКАРТОН ГКЛВ KNAUF 1,2*2,5*12,5</t>
  </si>
  <si>
    <t>КЕРАМОГРАНИТ ТЕХНОГРЕС 300*300*8ММ СЕРЫЙ</t>
  </si>
  <si>
    <t>частично</t>
  </si>
  <si>
    <t>кг</t>
  </si>
  <si>
    <t>м</t>
  </si>
  <si>
    <t>Кемеровский филиал СИБЭР</t>
  </si>
  <si>
    <t xml:space="preserve"> Центральный склад (Инструмент) </t>
  </si>
  <si>
    <t>ФТОРОПЛАСТ 0,06Х40 ММ</t>
  </si>
  <si>
    <t>00104</t>
  </si>
  <si>
    <t xml:space="preserve">Центральный склад (материалы) </t>
  </si>
  <si>
    <t>КВАРЦ ПЫЛЕВИДНЫЙ</t>
  </si>
  <si>
    <t>ЛАК ХВ-784</t>
  </si>
  <si>
    <t>ПЕНОПОЛИСТИРОЛ ПСБС 25 1000*2000*50</t>
  </si>
  <si>
    <t>ПЛИТА П 39</t>
  </si>
  <si>
    <t>ТРУБА ВОДОСТОЧНАЯ 76*102*2850 С КОЛЕНОМ</t>
  </si>
  <si>
    <t>Барнаульский филиал СИБЭР</t>
  </si>
  <si>
    <t>Центральный склад - Ненадова Т.В.</t>
  </si>
  <si>
    <t>Металлоизделия</t>
  </si>
  <si>
    <t>ЛЮК ЧУГУН Л (А15) В.2-60 ГОСТ 3634</t>
  </si>
  <si>
    <t>Филиал</t>
  </si>
  <si>
    <t>ТГК-12</t>
  </si>
  <si>
    <t>ТГК-13</t>
  </si>
  <si>
    <t>СИБЭР</t>
  </si>
  <si>
    <t>Строительные материалы Итог</t>
  </si>
  <si>
    <t>ОЗП №113-2017-СГК-СМПЗ - Строительные материалы</t>
  </si>
  <si>
    <t>Сумма</t>
  </si>
  <si>
    <t>Материал 1С</t>
  </si>
  <si>
    <t>Материал SAP</t>
  </si>
  <si>
    <t>8.1</t>
  </si>
  <si>
    <t>8.2</t>
  </si>
  <si>
    <t>11.1</t>
  </si>
  <si>
    <t>АО "СИБЭР" ОСП Сибирьэнергомонтаж</t>
  </si>
  <si>
    <t>ОХ АТЭЦ</t>
  </si>
  <si>
    <t>Р00049497</t>
  </si>
  <si>
    <t>@ТРОЙНИК 25</t>
  </si>
  <si>
    <t>Нет</t>
  </si>
  <si>
    <t>Да</t>
  </si>
  <si>
    <t>т</t>
  </si>
  <si>
    <t>Р00016837</t>
  </si>
  <si>
    <t>@БЛОК ДВЕРНОЙ ДГ 21-07</t>
  </si>
  <si>
    <t>Р00036539</t>
  </si>
  <si>
    <t>КАМЕНЬ БОРТОВОЙ БР-100-20-8 ГОСТ 6665</t>
  </si>
  <si>
    <t>Р00007468</t>
  </si>
  <si>
    <t>Р00086707</t>
  </si>
  <si>
    <t>@ПАКЛЯ CТРОИТЕЛЬНАЯ</t>
  </si>
  <si>
    <t>Р00112900</t>
  </si>
  <si>
    <t>@ПЛИТА ДОРОЖНАЯ ПДЛ 1.5Х3</t>
  </si>
  <si>
    <t>Р00086236</t>
  </si>
  <si>
    <t>@ПОЛОСА К-107</t>
  </si>
  <si>
    <t>Р00035392</t>
  </si>
  <si>
    <t>СЖИМ ОТВЕТВИТЕЛЬНЫЙ У739</t>
  </si>
  <si>
    <t>Р00123274</t>
  </si>
  <si>
    <t>@СТЕКЛОТКАНЬ Э1/1-100П</t>
  </si>
  <si>
    <t>Р00123415</t>
  </si>
  <si>
    <t>@СЧЕТЧИК ВОДЫ СГВ-15</t>
  </si>
  <si>
    <t>Р00046292</t>
  </si>
  <si>
    <t>@ТРАП DN50</t>
  </si>
  <si>
    <t>Р00124054</t>
  </si>
  <si>
    <t>@ТРОЙНИК 108</t>
  </si>
  <si>
    <t>Р00071868</t>
  </si>
  <si>
    <t>@ПЛЕНКА ПВХ</t>
  </si>
  <si>
    <t>Р00121719</t>
  </si>
  <si>
    <t>@Сифон 01238</t>
  </si>
  <si>
    <t>Р00044834</t>
  </si>
  <si>
    <t>Смеситель д/умывальника Вит</t>
  </si>
  <si>
    <t>Р00168303</t>
  </si>
  <si>
    <t>@РУБЕРОИД РКК-350 (РУЛОН)</t>
  </si>
  <si>
    <t>рул</t>
  </si>
  <si>
    <t>Р00175722</t>
  </si>
  <si>
    <t>Р00037255</t>
  </si>
  <si>
    <t>@ПОДВОДКА ГИБКАЯ L-600ММ</t>
  </si>
  <si>
    <t>Р00079460</t>
  </si>
  <si>
    <t>@ТРОЙНИК РР 50/50/50 45ГР</t>
  </si>
  <si>
    <t>Р00154486</t>
  </si>
  <si>
    <t>НАКОНЕЧНИК ТМЛ 185-20-21</t>
  </si>
  <si>
    <t>Р00158186</t>
  </si>
  <si>
    <t>ПЛЕНКА ИЗОСПАН B</t>
  </si>
  <si>
    <t>Р00169202</t>
  </si>
  <si>
    <t>СЕТКА ПЛЕТЕНАЯ 45*45*2,5 ГОСТ 5336-80</t>
  </si>
  <si>
    <t>Р00172919</t>
  </si>
  <si>
    <t>ТРОС САНТЕХНИЧЕСКИЙ 15М/12ММ</t>
  </si>
  <si>
    <t>Р00087994</t>
  </si>
  <si>
    <t>@КОМПЛЕКТ Д/РАДИАТОРОВ D42 ДУ15</t>
  </si>
  <si>
    <t>Р00155653</t>
  </si>
  <si>
    <t>НАКОНЕЧНИК КАБЕЛЬНЫЙ AI 0,5-8 WH 3200014</t>
  </si>
  <si>
    <t>МЕТАЛЛОРУКАВ РЗ-ЦХ 18ММ</t>
  </si>
  <si>
    <t>Р00030627</t>
  </si>
  <si>
    <t>НАКОНЕЧНИК МЕДНЫЙ ТМ 120-12-17</t>
  </si>
  <si>
    <t>Р00004112</t>
  </si>
  <si>
    <t>@ТРОЙНИК ПВХ D160*110 PN16 TRIV160110</t>
  </si>
  <si>
    <t>Р00164249</t>
  </si>
  <si>
    <t>ПОЛОСА МОНТАЖНАЯ К-202 20*3*2000</t>
  </si>
  <si>
    <t>Р00182722</t>
  </si>
  <si>
    <t>КЛЯММЕР 315406</t>
  </si>
  <si>
    <t>Р00072860</t>
  </si>
  <si>
    <t>ВОРОНКА КРОВЕЛЬ TERMOCLIP 110*450 217569</t>
  </si>
  <si>
    <t>Р00014374</t>
  </si>
  <si>
    <t>КРЫШКА ЛОТКА С ЗАЗЕМЛЕН 200ММ L=3М 35524</t>
  </si>
  <si>
    <t>Р00016602</t>
  </si>
  <si>
    <t>УПЛОТНИТЕЛЬ 00913310-0003</t>
  </si>
  <si>
    <t>Р00020883</t>
  </si>
  <si>
    <t>@РЕШЕТКА ВЕНТ МВМ 160 С 221*299</t>
  </si>
  <si>
    <t>Р00029600</t>
  </si>
  <si>
    <t>ЗАПОЛНИТЕЛЬ ШАМОТ ЗШБ КЛ 5 2ММ ГОСТ23037</t>
  </si>
  <si>
    <t>Р00037861</t>
  </si>
  <si>
    <t>УГОЛОК МОНТАЖНЫЙ К237 У2 3*36*50*2000</t>
  </si>
  <si>
    <t>Р00040942</t>
  </si>
  <si>
    <t>УПЛОТНИТЕЛЬ 1000010</t>
  </si>
  <si>
    <t>Р00050393</t>
  </si>
  <si>
    <t>ЛОТОК ПЕРФОРИРОВАННЫЙ 50*50*3000 35260</t>
  </si>
  <si>
    <t>Р00052647</t>
  </si>
  <si>
    <t>@ЛЕНТА САМОКЛЕЮЩАЯСЯ K-FLEX Н=50ММ</t>
  </si>
  <si>
    <t>Р00054640</t>
  </si>
  <si>
    <t>ПРОФИЛЬ П-ОБРАЗН PSL 1,5*2000 BPL2920</t>
  </si>
  <si>
    <t>Р00061576</t>
  </si>
  <si>
    <t>ВОЗДУХОВОД D315 118-001-00-00СБ</t>
  </si>
  <si>
    <t>Р00060701</t>
  </si>
  <si>
    <t>ЛЕНТА K-FLEX ALU AA 130*50*0,05</t>
  </si>
  <si>
    <t>Р00061006</t>
  </si>
  <si>
    <t>НАКОНЕЧНИК МЕДНЫЙ JG-95 UNP40-095-13-12</t>
  </si>
  <si>
    <t>Р00065752</t>
  </si>
  <si>
    <t>НАЩЕЛЬНИК НАРУЖНИЙ У6 02570-2-КМ Л5</t>
  </si>
  <si>
    <t>Р00066186</t>
  </si>
  <si>
    <t>ПРОФНАСТИЛ ОЦ Н57-750-0,8 L=12 ГОСТ24045</t>
  </si>
  <si>
    <t>Р00067017</t>
  </si>
  <si>
    <t>ТРУБА PP 110*500</t>
  </si>
  <si>
    <t>Р00067824</t>
  </si>
  <si>
    <t>ГИЛЬЗА 2002-03-М33*2-М20*1,5-Н10 250ММ</t>
  </si>
  <si>
    <t>Р00074829</t>
  </si>
  <si>
    <t>ПНСВ 1*1,2</t>
  </si>
  <si>
    <t>км</t>
  </si>
  <si>
    <t>Р00078340</t>
  </si>
  <si>
    <t>ГОФРОТРУБА ПВ-2 23ММ PA602329F2</t>
  </si>
  <si>
    <t>Р00078632</t>
  </si>
  <si>
    <t>ПРОФИЛЬ МОНТАЖНЫЙ MQ-52 52*3000 373795</t>
  </si>
  <si>
    <t>Р00078633</t>
  </si>
  <si>
    <t>ПРОФИЛЬ МОНТАЖНЫЙ MQ-41 L=3M 03499453</t>
  </si>
  <si>
    <t>Р00079305</t>
  </si>
  <si>
    <t>ОГРАЖДЕНИЕ 12Х18Н10Т 1062.04-100-КМ.1 П1</t>
  </si>
  <si>
    <t>Р00088674</t>
  </si>
  <si>
    <t>МАТЕРИАЛ РАМ 1,5*450 ТУ5774-014-05801845</t>
  </si>
  <si>
    <t>Р00089475</t>
  </si>
  <si>
    <t>НАСТИЛ 2500*160*175 ТПР509-032 НП.И-4.6</t>
  </si>
  <si>
    <t>Р00089476</t>
  </si>
  <si>
    <t>НАСТИЛ 2500*195 ТПР509-032.90 НП.И-7.9</t>
  </si>
  <si>
    <t>Р00089613</t>
  </si>
  <si>
    <t>БРУС 2-ХВ-200*150 L=2900 ГОСТ8486-68</t>
  </si>
  <si>
    <t>Р00089623</t>
  </si>
  <si>
    <t>ЛЕНТА ПОЛИЛЕН 40-ОБ-63 450ММ</t>
  </si>
  <si>
    <t>Р00090232</t>
  </si>
  <si>
    <t>КРОНШТЕЙН Д/РАДИАТОРОВ ОП29 С4.904-69</t>
  </si>
  <si>
    <t>Р00090438</t>
  </si>
  <si>
    <t>@УМЫВАЛЬНИК УМПР3СФ ГОСТ30493-96</t>
  </si>
  <si>
    <t>Р00090441</t>
  </si>
  <si>
    <t>@СМЕСИТЕЛЬ СМ-УМДРНА ГОСТ25809-96</t>
  </si>
  <si>
    <t>Р00090547</t>
  </si>
  <si>
    <t>@СИФОН ПЛАСТМАССОВЫЙ СБУВ ГОСТ23289-94</t>
  </si>
  <si>
    <t>Р00090658</t>
  </si>
  <si>
    <t>@СИФОН ПЛАСТМАССОВЫЙ СВПГ Г ГОСТ23289-94</t>
  </si>
  <si>
    <t>Р00118396</t>
  </si>
  <si>
    <t>ГИЛЬЗА 2002-03-М33*2-М20*1,5-Н10-120</t>
  </si>
  <si>
    <t>Р00190454</t>
  </si>
  <si>
    <t>ПЕНА ПРОТИВОПОЖАРНАЯ СР 620 02025085</t>
  </si>
  <si>
    <t>Р00194171</t>
  </si>
  <si>
    <t>КРЫШКА ЛОТКА КЛМ-100*2000</t>
  </si>
  <si>
    <t>Р00195367</t>
  </si>
  <si>
    <t>@ХОМУТ МЕТАЛЛ TR-HM 159-166 6" ШУРУП+ДЮБ</t>
  </si>
  <si>
    <t>Р00197201</t>
  </si>
  <si>
    <t>@ПОПЕРЕЧИНА L=2М Д/ЛХ-40-УС</t>
  </si>
  <si>
    <t>Р00197202</t>
  </si>
  <si>
    <t>@ХОМУТ ГЛУХОЙ ЦИНК Д/ЛХ-40-УС</t>
  </si>
  <si>
    <t>Р00200039</t>
  </si>
  <si>
    <t>ГИЛЬЗА 2001-02-М20*1,5-М20*1,5-Н10 800ММ</t>
  </si>
  <si>
    <t>Р00202007</t>
  </si>
  <si>
    <t>ВОЗДУХОВОД СНВ-250 250*1,5 L=3000</t>
  </si>
  <si>
    <t>Р00202661</t>
  </si>
  <si>
    <t>ЛОТОК ПЗ ОЦ 100*50*2000 УТ2,5</t>
  </si>
  <si>
    <t>Р00203229</t>
  </si>
  <si>
    <t>ПРОФИЛЬ ФАСАД П200 65*21,5*20*1,15*3М ОЦ</t>
  </si>
  <si>
    <t>Р00204095</t>
  </si>
  <si>
    <t>ГИЛЬЗА ГЗ-ТБР М20*1,5-М20*1,5-100-16-6,3</t>
  </si>
  <si>
    <t>Р00204100</t>
  </si>
  <si>
    <t>ГИЛЬЗА ГЗ-РЦ.2 М27*2-250-8,5-С10</t>
  </si>
  <si>
    <t>Р00204101</t>
  </si>
  <si>
    <t>ГИЛЬЗА ГЗ-РЦ.2 М27*2-500-8,5-С10</t>
  </si>
  <si>
    <t>Р00204556</t>
  </si>
  <si>
    <t>ВОЗДУХОВОД СТ3 400*200*1ММ ТУ36-736-78</t>
  </si>
  <si>
    <t>Р00204557</t>
  </si>
  <si>
    <t>ВОЗДУХОВОД СТ3 500*200*1ММ ТУ36-736-78</t>
  </si>
  <si>
    <t>Р00205524</t>
  </si>
  <si>
    <t>СЭНДВИЧ-ПАНЕЛЬ DOORHAN 3525*3850 RAL5005</t>
  </si>
  <si>
    <t>Р00205911</t>
  </si>
  <si>
    <t>ПРОФИЛЬ П-ОБРАЗН К347 УХЛ2,5 2000ММ</t>
  </si>
  <si>
    <t>Р00206254</t>
  </si>
  <si>
    <t>ГЕРМЕТИК ПРОТИВОПОЖАР CP 606 310МЛ БЕЛЫЙ</t>
  </si>
  <si>
    <t>Р00207107</t>
  </si>
  <si>
    <t>ПОДВЕС ПСК-10-20 С5.407-115.1.270</t>
  </si>
  <si>
    <t>Р00208017</t>
  </si>
  <si>
    <t>ЛОТОК 50*50*2000 35010</t>
  </si>
  <si>
    <t>Р00208221</t>
  </si>
  <si>
    <t>КРЫШКА КОНЦЕВАЯ D-ST 2,5 3030417</t>
  </si>
  <si>
    <t>Р00209058</t>
  </si>
  <si>
    <t>ВОРОНКА DN50 А23В046.000-03</t>
  </si>
  <si>
    <t>Р00209071</t>
  </si>
  <si>
    <t>ПАНЕЛЬ ПОТОЛКА BOARD 600*600 AP600 БЕЛЫЙ</t>
  </si>
  <si>
    <t>Р00209229</t>
  </si>
  <si>
    <t>КОРОБ ПЕРФОРИРОВАННЫЙ RK 40*40 L=2М</t>
  </si>
  <si>
    <t>Р00210240</t>
  </si>
  <si>
    <t>ЛЮЧОК-ПРОЧИСТКА HL98 DN110</t>
  </si>
  <si>
    <t>Р00210462</t>
  </si>
  <si>
    <t>КРЮК С ДЕРЕВЯННОЙ РУЧКОЙ Д/ЩП-Е</t>
  </si>
  <si>
    <t>Р00210566</t>
  </si>
  <si>
    <t>ПОДДОН ДУШЕВОЙ ПДЧГ-800 ГОСТ10161-83</t>
  </si>
  <si>
    <t>Р00210595</t>
  </si>
  <si>
    <t>МАТЕРИАЛ ТЭСЛАЙН ВПМ-00-000176.000001</t>
  </si>
  <si>
    <t>Р00210661</t>
  </si>
  <si>
    <t>СОЕДИНИТЕЛЬ ЛОТКА УНИВЕРС ПЛАВНЫЙ СУП-50</t>
  </si>
  <si>
    <t>Р00210638</t>
  </si>
  <si>
    <t>ЛОТОК 50*50*2500 ЛПМЗТ(М)-50*50ПР</t>
  </si>
  <si>
    <t>Р00210739</t>
  </si>
  <si>
    <t>ПРОФИЛЬ П-ОБРАЗН К225 У2 2000ММ</t>
  </si>
  <si>
    <t>Р00210772</t>
  </si>
  <si>
    <t>НАКЛАДКА Д/ЛОТКА CGB 200ММ 37354</t>
  </si>
  <si>
    <t>Р00210823</t>
  </si>
  <si>
    <t>@ШТУКАТУРКА РОТГЕР GP-71 ГЕРКУЛЕС 25КГ</t>
  </si>
  <si>
    <t>Р00210829</t>
  </si>
  <si>
    <t>УГОЛ ВНУТРЕННИЙ 90 50*50 УВНТ</t>
  </si>
  <si>
    <t>Р00211199</t>
  </si>
  <si>
    <t>ДЮБЕЛЬ КРОВЕЛЬНЫЙ ТАРЕЛЬЧАТЫЙ РОКС 190</t>
  </si>
  <si>
    <t>Р00211897</t>
  </si>
  <si>
    <t>ПОДВЕСКА DН25 ТС676.00.000 С.5.903-13 В6</t>
  </si>
  <si>
    <t>Р00211937</t>
  </si>
  <si>
    <t>МЕМБРАНА НАНОИЗОЛ А 1,6ММ*43,75М</t>
  </si>
  <si>
    <t>Р00212854</t>
  </si>
  <si>
    <t>ПОЛУКАБИНА ПЛАСТИКОВАЯ СТПК-1</t>
  </si>
  <si>
    <t>Р00214454</t>
  </si>
  <si>
    <t>КРЫШКА КОНЦЕВАЯ D-PT 1,5/S-TWIN 3208184</t>
  </si>
  <si>
    <t>Р00214469</t>
  </si>
  <si>
    <t>ПРОФИЛЬ Z-ОБРАЗН К238 У2 2000ММ</t>
  </si>
  <si>
    <t>Р00215534</t>
  </si>
  <si>
    <t>ЗАТИРКА ГЕРКУЛЕС GR-50-644 ГОЛУБОЙ 2КГ</t>
  </si>
  <si>
    <t>Р00215566</t>
  </si>
  <si>
    <t>СЕТКА С3 127ОУП-10-32/10-АСЗ Л14</t>
  </si>
  <si>
    <t>Р00215568</t>
  </si>
  <si>
    <t>СЕТКА С2 127ОУП-10-32/10-АСЗ Л13</t>
  </si>
  <si>
    <t>Р00215569</t>
  </si>
  <si>
    <t>СЕТКА С1 127ОУП-10-32/10-АСЗ Л12</t>
  </si>
  <si>
    <t>Р00217175</t>
  </si>
  <si>
    <t>ШЛАНГ Д/ДУША LE8034S LEMARK</t>
  </si>
  <si>
    <t>Р00219504</t>
  </si>
  <si>
    <t>Постамент (рама с подкосами)</t>
  </si>
  <si>
    <t>Р00234786</t>
  </si>
  <si>
    <t>@ПИСТОНФОН ПП101А</t>
  </si>
  <si>
    <t>Р00217567</t>
  </si>
  <si>
    <t>ЖАЛЮЗИ ГОРИЗОНТАЛЬНЫЕ</t>
  </si>
  <si>
    <t>Р00063866</t>
  </si>
  <si>
    <t>ЖАЛЮЗИ ВЕРТИКАЛЬНЫЕ ТКАНЕВЫЕ</t>
  </si>
  <si>
    <t>Р00210865</t>
  </si>
  <si>
    <t>ПОЛОТЕНЦЕСУШИТЕЛЬ ЭЛЕКТРИЧЕСКИЙ</t>
  </si>
  <si>
    <t>Р00114745</t>
  </si>
  <si>
    <t>ПЛИТКА КЕРАМИЧЕСКАЯ "КЕРАБУД" 30*30</t>
  </si>
  <si>
    <t>ОХ БТЭЦ-2</t>
  </si>
  <si>
    <t>Р00099540</t>
  </si>
  <si>
    <t>@ГРАФИТ СЕРЕБРИСТЫЙ</t>
  </si>
  <si>
    <t>Р00104291</t>
  </si>
  <si>
    <t>@Заглушка 1/2 F700B</t>
  </si>
  <si>
    <t>Р00140107</t>
  </si>
  <si>
    <t>@ЗАГЛУШКА С 046693</t>
  </si>
  <si>
    <t>Р00074719</t>
  </si>
  <si>
    <t>@СТЕКЛОПЛАСТИК РУЛОННЫЙ РСТ-250</t>
  </si>
  <si>
    <t>Р00152114</t>
  </si>
  <si>
    <t>КРЫШКА МОП-2-0003</t>
  </si>
  <si>
    <t>Р00138054</t>
  </si>
  <si>
    <t>ВОЗДУХООТВОДЧИК VT502 DN15 PN10</t>
  </si>
  <si>
    <t>Р00088771</t>
  </si>
  <si>
    <t>ПРАЙМЕР БИТУМНЫЙ 20Л</t>
  </si>
  <si>
    <t>Р00009375</t>
  </si>
  <si>
    <t>ПЛИТКА ТКШ 115*230*30 ГОСТ 961</t>
  </si>
  <si>
    <t>Р00011549</t>
  </si>
  <si>
    <t>КОРОБ КАБЕЛЬНЫЙ ККБ-П 0,65/0,4-2</t>
  </si>
  <si>
    <t>Р00019511</t>
  </si>
  <si>
    <t>ШУБКА ПОРОЛОН 240ММ АРТ.80409</t>
  </si>
  <si>
    <t>Р00031813</t>
  </si>
  <si>
    <t>УГОЛОК МОНТАЖНЫЙ OSTEK УМ 95*90*34ММ</t>
  </si>
  <si>
    <t>Р00044060</t>
  </si>
  <si>
    <t>@ИЗОСПАН А 1*70М</t>
  </si>
  <si>
    <t>Р00044652</t>
  </si>
  <si>
    <t>@ЛОТОК Л 11-8-3 L=2,6М 3.006.1-2.87</t>
  </si>
  <si>
    <t>Р00054046</t>
  </si>
  <si>
    <t>@КОМПОЗИЦИЯ ЦИНКНАПОЛ ЭТИЛСИЛИКАТ 2Х КОМ</t>
  </si>
  <si>
    <t>Р00060460</t>
  </si>
  <si>
    <t>ВОЗДУХООТВОДЧИК DN15 PN10 1/2" 065B8223</t>
  </si>
  <si>
    <t>Р00064222</t>
  </si>
  <si>
    <t>ГЕРМЕТИК PENOSIL PREMIUM BITUM310МЛ ЧЕРН</t>
  </si>
  <si>
    <t>Р00082528</t>
  </si>
  <si>
    <t>ГЕРМЕТИК N45 16КГ</t>
  </si>
  <si>
    <t>Р00089005</t>
  </si>
  <si>
    <t>ТРУБА ПЭ100 ГАЗ SDR11 90*6,6 ГОСТР50838</t>
  </si>
  <si>
    <t>Р00195114</t>
  </si>
  <si>
    <t>СИФОН 910.15 G1/2 9090606</t>
  </si>
  <si>
    <t>Р00201638</t>
  </si>
  <si>
    <t>КОРОБ КАБЕЛЬНЫЙ ККБЦ-3УГП-0,2/0,5</t>
  </si>
  <si>
    <t>Р00203170</t>
  </si>
  <si>
    <t>КОРОБ КАБЕЛЬНЫЙ ККБ-П 0,95/0,6-2</t>
  </si>
  <si>
    <t>Р00203475</t>
  </si>
  <si>
    <t>КОРОБ КАБЕЛЬНЫЙ ККБ-П 0,65/0,6-2</t>
  </si>
  <si>
    <t>Р00206411</t>
  </si>
  <si>
    <t>СТЕКЛОХОЛСТ HOLTEX 1*50М 40Г/М2</t>
  </si>
  <si>
    <t>Р00207852</t>
  </si>
  <si>
    <t>ВОРОНКА ПВХ АЛЬТА-ПРОФИЛЬ 125*1,6 L82БЕЛ</t>
  </si>
  <si>
    <t>Р00211962</t>
  </si>
  <si>
    <t>СМЕСИТЕЛЬ Д/ВАННЫ G-LAUF QMT-605</t>
  </si>
  <si>
    <t>Р00212242</t>
  </si>
  <si>
    <t>СТЕКЛОПЛАСТИК РУЛОННЫЙ РСТ-250-Л 100СМ</t>
  </si>
  <si>
    <t>Р00215450</t>
  </si>
  <si>
    <t>СМЕСЬ СУХАЯ LEVL TOP CORUND 25КГ</t>
  </si>
  <si>
    <t>Р00216504</t>
  </si>
  <si>
    <t>МЕМБРАНА МЕГАСПАН С 1,6*43,75М 70М2</t>
  </si>
  <si>
    <t>Р00217437</t>
  </si>
  <si>
    <t>КОРПУС ВЫКЛЮЧАТЕЛЯ XT2N 1SDA068163R1</t>
  </si>
  <si>
    <t>Р00218867</t>
  </si>
  <si>
    <t>КЛЕЙ УНИВЕРСАЛЬНЫЙ ЭКО TYTAN N604 440Г</t>
  </si>
  <si>
    <t>Р00219616</t>
  </si>
  <si>
    <t>ВСТАВКА ГИБКАЯ DN50 PN10 FC10-050</t>
  </si>
  <si>
    <t>Р00222600</t>
  </si>
  <si>
    <t>ПЛЕНКА П/Э АРМИРОВАННАЯ ПА 200Г/М2 200ММ</t>
  </si>
  <si>
    <t>Р00224092</t>
  </si>
  <si>
    <t>ГЕОМЕМБРАНА HDPE ТИП 1 1,5*5000*13000</t>
  </si>
  <si>
    <t>Р00224093</t>
  </si>
  <si>
    <t>ГЕОМЕМБРАНА HDPE ТИП 1 1,5*5000*9600</t>
  </si>
  <si>
    <t>Р00225870</t>
  </si>
  <si>
    <t>ГЕРМЕТИК АБРИС С-Ш 20ММ</t>
  </si>
  <si>
    <t>Р00226293</t>
  </si>
  <si>
    <t>ГЕРМЕТИК АБРИС С-Ш 3ММ</t>
  </si>
  <si>
    <t>Р00227062</t>
  </si>
  <si>
    <t>КРЫШКА УГЛА DKC KGL90-300</t>
  </si>
  <si>
    <t>Р00081166</t>
  </si>
  <si>
    <t xml:space="preserve"> </t>
  </si>
  <si>
    <t>Водосчетчик Zenner хол. вода (32/260)</t>
  </si>
  <si>
    <t>Р00205493</t>
  </si>
  <si>
    <t>Герметик гермафлекс</t>
  </si>
  <si>
    <t>Р00199850</t>
  </si>
  <si>
    <t>Гибкая вставка Ду 80 Ру 10</t>
  </si>
  <si>
    <t>Р00195553</t>
  </si>
  <si>
    <t>Канал направляющий 3,5м (0,6-0,9мм)</t>
  </si>
  <si>
    <t>Р00071343</t>
  </si>
  <si>
    <t>Крышка  к лотку 100х15х2500 (ОСТЕК) КЛЗТ-100пр</t>
  </si>
  <si>
    <t>Р00205494</t>
  </si>
  <si>
    <t>Плиты полистирольные 1200х600х50</t>
  </si>
  <si>
    <t>Р00194714</t>
  </si>
  <si>
    <t>Соединение НСВ-14*G1/2 УХЛ1 (09Г2С)</t>
  </si>
  <si>
    <t>Р00203822</t>
  </si>
  <si>
    <t>Стеклопластик РСТ - 250л</t>
  </si>
  <si>
    <t>Р00198089</t>
  </si>
  <si>
    <t>Уголок монтажный УМ</t>
  </si>
  <si>
    <t>ОХ ТУГРЭС</t>
  </si>
  <si>
    <t>Р00008768</t>
  </si>
  <si>
    <t>@БРУСЧАТКА ГОСТ 17608-97</t>
  </si>
  <si>
    <t>Р00087897</t>
  </si>
  <si>
    <t>ЛЮК ЧУГУН Т (С250) К-2-60 ГОСТ 3634</t>
  </si>
  <si>
    <t>ОХ КУЗТЭЦ</t>
  </si>
  <si>
    <t>Р00085778</t>
  </si>
  <si>
    <t>@ДОВОДЧИК ДВЕРНОЙ ДИПЛОМАТ</t>
  </si>
  <si>
    <t>Р00009589</t>
  </si>
  <si>
    <t>ТРУБКА РАДПЛАСТ ТЕРМОУСАЖ Т-2 100/50ММ</t>
  </si>
  <si>
    <t>Р00088788</t>
  </si>
  <si>
    <t>ТРУБКА РАДПЛАСТ ТЕРМОУСАЖ Т-2 80/40ММ</t>
  </si>
  <si>
    <t>Р00124852</t>
  </si>
  <si>
    <t>ТРУБКА ТУТ 50/20</t>
  </si>
  <si>
    <t>Р00089903</t>
  </si>
  <si>
    <t>ТРУБКА ТЕРМОУСАЖИВАЕМАЯ ТУТ 40/20</t>
  </si>
  <si>
    <t>Р00121716</t>
  </si>
  <si>
    <t>@Сетка стеклоткан.малярная</t>
  </si>
  <si>
    <t>Р00033456</t>
  </si>
  <si>
    <t>@ВОРОНКА СЛИВА ОЦИНКОВАННАЯ D100ММ</t>
  </si>
  <si>
    <t>Р00088358</t>
  </si>
  <si>
    <t>КЛЕЙ Д/ТЕПЛОИЗОЛЯЦИИ K-FLEX К414 2,6Л</t>
  </si>
  <si>
    <t>Р00104333</t>
  </si>
  <si>
    <t>ТРУБКА ТЕРМОУСАЖИВАЕМАЯ ТУТНГ 60/30</t>
  </si>
  <si>
    <t>Р00077565</t>
  </si>
  <si>
    <t>ТРУБКА ТЕРМОУСАЖИВАЕМАЯ ТУТНГ 30/15</t>
  </si>
  <si>
    <t>Р00086745</t>
  </si>
  <si>
    <t>ШПАКЛЕВКА ГЕРКУЛЕС ФИНИШНАЯ</t>
  </si>
  <si>
    <t>Р00077566</t>
  </si>
  <si>
    <t>ТРУБКА ТЕРМОУСАДОЧНАЯ ТТУ 6/3</t>
  </si>
  <si>
    <t>Р00038196</t>
  </si>
  <si>
    <t>@ТОЛУОЛ ГОСТ14710-78</t>
  </si>
  <si>
    <t>Р00048602</t>
  </si>
  <si>
    <t>ЗАТИРКА ГЕРКУЛЕС GR-50-728 2КГ СВ-КОРИЧН</t>
  </si>
  <si>
    <t>Р00049604</t>
  </si>
  <si>
    <t>ТРУБКА ТЕРМОУСАДОЧНАЯ ТУТНГ 4/2 БЕЛЫЙ</t>
  </si>
  <si>
    <t>Р00060698</t>
  </si>
  <si>
    <t>КЛЕЙ ЗИМНИЙ К-467 2,6Л</t>
  </si>
  <si>
    <t>Р00087959</t>
  </si>
  <si>
    <t>Р00199966</t>
  </si>
  <si>
    <t>ПЕСОК КВАРЦ ФР 0,1-0,315ММ ГОСТ8736-93</t>
  </si>
  <si>
    <t>Р00202243</t>
  </si>
  <si>
    <t>МАТ WIRED MAT80 2000*1000*70</t>
  </si>
  <si>
    <t>Р00202316</t>
  </si>
  <si>
    <t>ТРУБКА ТЕРМОУСАЖИВАЕМАЯ ТУТ 25/16 ЧЕРНЫЙ</t>
  </si>
  <si>
    <t>Р00206130</t>
  </si>
  <si>
    <t>ТРУБКА ТЕРМОУСАДОЧНАЯ ТУТНГ 6/3 ЧЕРНЫЙ</t>
  </si>
  <si>
    <t>Р00211446</t>
  </si>
  <si>
    <t>ПРОПИТКА РИЗОПОКС 1100(A+B) RAL0018 18КГ</t>
  </si>
  <si>
    <t>Р00212477</t>
  </si>
  <si>
    <t>ТРУБКА ПЕРКИНСА ПРЯМАЯ ПЕТЛЕВ D20ММ</t>
  </si>
  <si>
    <t>Р00216154</t>
  </si>
  <si>
    <t>ПЕСОК КВАРЦ 0,4-0,8ММТУ5717-005-43548961</t>
  </si>
  <si>
    <t>Р00216050</t>
  </si>
  <si>
    <t>СОСТАВ ЭПОКСИДНЫЙ РИЗОПОКС-4400 A+B 25КГ</t>
  </si>
  <si>
    <t>Р00216051</t>
  </si>
  <si>
    <t>СОСТАВ ЭПОКСИДНЫЙ РИЗОПОКС-1605 A+B 18КГ</t>
  </si>
  <si>
    <t>Р00217258</t>
  </si>
  <si>
    <t>ТРУБКА K-FLEX SOLAR HT/24 13*076-2</t>
  </si>
  <si>
    <t>Р00217259</t>
  </si>
  <si>
    <t>ТРУБКА K-FLEX 19*108-2 ST</t>
  </si>
  <si>
    <t>Р00217273</t>
  </si>
  <si>
    <t>РУЛОН K-FLEX AL CLAD 1000-25 300MIC</t>
  </si>
  <si>
    <t>Р00220039</t>
  </si>
  <si>
    <t>МАСТИКА БПГ ЭВРИКА N41 30КГ</t>
  </si>
  <si>
    <t>Р00073342</t>
  </si>
  <si>
    <t>ВОЗДУХОСБОРНИК DN32 PN12 А1И 020.000-01</t>
  </si>
  <si>
    <t>Р00073343</t>
  </si>
  <si>
    <t>ВОЗДУХОСБОРНИК DN50 PN12 А1И 020.000-02</t>
  </si>
  <si>
    <t>ОХ НГРЭС</t>
  </si>
  <si>
    <t>Р00181163</t>
  </si>
  <si>
    <t>ГЕРМЕТИК LOCTITE 5366 310МЛ Б/ЦВ</t>
  </si>
  <si>
    <t>Р00072372</t>
  </si>
  <si>
    <t>КИРПИЧ ШЛ-1,3 N6 ГОСТ 5040</t>
  </si>
  <si>
    <t>Р00084584</t>
  </si>
  <si>
    <t>НАСТИЛ KOZ 33*33-30*3-600*240 DIN24537</t>
  </si>
  <si>
    <t>Р00202391</t>
  </si>
  <si>
    <t>ПЛИТКА ЛЮКС КАВКАЗ 200*300*7ММ СЕРЫЙ</t>
  </si>
  <si>
    <t>Р00214471</t>
  </si>
  <si>
    <t>ПАНЕЛЬ ПУЗЫРЬКОВАЯ ПОЛИСТЕРОЛ 3140*2885</t>
  </si>
  <si>
    <t>БИТУМ БНК-45/190</t>
  </si>
  <si>
    <t>ПРОФЛИСТ С8-1150*0,7 Ц СТ08ПС ГОСТ 24045</t>
  </si>
  <si>
    <t>012030800</t>
  </si>
  <si>
    <t>Профнастил, металлоч</t>
  </si>
  <si>
    <t>ПОДУШКА ОП4-1 500*500*80 3885-АСИ-ОП4-1</t>
  </si>
  <si>
    <t>ПЛИТА П19Д-15 740*2160*250 3.006.1-2 В.2</t>
  </si>
  <si>
    <t>КОЛЬЦО КС 7.9 840*890*70 С.3.900.1-14</t>
  </si>
  <si>
    <t>КОЛЬЦО СТЕНОВОЕ КС 7-5 840/700*490</t>
  </si>
  <si>
    <t>ЛОТОК Л-4-8-1 (М3)</t>
  </si>
  <si>
    <t>ЛОТОК Ж/Б Л20-11 3.006.1-2.87</t>
  </si>
  <si>
    <t>ЛОТОК ЖБИ Л 24Д-8 С.3.006.1-2/82 В1-1</t>
  </si>
  <si>
    <t>СВ3-Мбаза</t>
  </si>
  <si>
    <t>КРОШКА 5-10 ГОСТ 22856</t>
  </si>
  <si>
    <t>1022</t>
  </si>
  <si>
    <t>ПЛИТА ПК 30.15-8Т С.1.141-1 В.60</t>
  </si>
  <si>
    <t>ЛОТОК ЛК 300.150.90-4 С.3.006.1-8.1-1-29</t>
  </si>
  <si>
    <t>1024</t>
  </si>
  <si>
    <t>СВ3-ЦС ОткПл</t>
  </si>
  <si>
    <t>@ОПОРА Ж/Б СВН-10,5</t>
  </si>
  <si>
    <t>2909</t>
  </si>
  <si>
    <t>1027</t>
  </si>
  <si>
    <t>СВ2-ЦС 6</t>
  </si>
  <si>
    <t>Кол-во
01.09.2017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</si>
</sst>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.000_р_._-;\-* #,##0.000_р_._-;_-* &quot;-&quot;??_р_._-;_-@_-"/>
    <numFmt numFmtId="167" formatCode="000000"/>
    <numFmt numFmtId="168" formatCode="00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4">
    <xf numFmtId="0" fontId="0" fillId="0" borderId="0" xfId="0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horizontal="right" vertical="center"/>
    </xf>
    <xf numFmtId="164" fontId="5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4" fontId="4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Border="1" applyAlignment="1">
      <alignment horizontal="right" vertical="center"/>
    </xf>
    <xf numFmtId="3" fontId="8" fillId="0" borderId="0" xfId="1" applyNumberFormat="1" applyFont="1" applyAlignment="1">
      <alignment horizontal="center" vertical="center"/>
    </xf>
    <xf numFmtId="166" fontId="6" fillId="0" borderId="0" xfId="1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vertical="center"/>
    </xf>
    <xf numFmtId="165" fontId="6" fillId="0" borderId="1" xfId="0" applyNumberFormat="1" applyFont="1" applyFill="1" applyBorder="1" applyAlignment="1">
      <alignment horizontal="right" vertical="center"/>
    </xf>
    <xf numFmtId="1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1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Fill="1" applyBorder="1" applyAlignment="1">
      <alignment horizontal="left" vertical="center"/>
    </xf>
    <xf numFmtId="0" fontId="3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165" fontId="3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/>
    </xf>
    <xf numFmtId="1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0" xfId="3" applyFont="1" applyAlignment="1">
      <alignment vertical="center"/>
    </xf>
    <xf numFmtId="0" fontId="3" fillId="0" borderId="0" xfId="3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left" vertical="center"/>
    </xf>
    <xf numFmtId="167" fontId="6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/>
    </xf>
    <xf numFmtId="0" fontId="3" fillId="0" borderId="1" xfId="3" applyNumberFormat="1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165" fontId="3" fillId="0" borderId="1" xfId="3" applyNumberFormat="1" applyFont="1" applyFill="1" applyBorder="1" applyAlignment="1">
      <alignment horizontal="right" vertical="center"/>
    </xf>
    <xf numFmtId="4" fontId="3" fillId="0" borderId="1" xfId="5" applyNumberFormat="1" applyFont="1" applyFill="1" applyBorder="1" applyAlignment="1">
      <alignment horizontal="right" vertical="center"/>
    </xf>
    <xf numFmtId="165" fontId="3" fillId="0" borderId="1" xfId="3" applyNumberFormat="1" applyFont="1" applyBorder="1" applyAlignment="1">
      <alignment horizontal="right" vertical="center"/>
    </xf>
    <xf numFmtId="4" fontId="3" fillId="0" borderId="1" xfId="3" applyNumberFormat="1" applyFont="1" applyBorder="1" applyAlignment="1">
      <alignment horizontal="right" vertical="center"/>
    </xf>
    <xf numFmtId="4" fontId="3" fillId="0" borderId="1" xfId="3" applyNumberFormat="1" applyFont="1" applyFill="1" applyBorder="1" applyAlignment="1">
      <alignment horizontal="right" vertical="center"/>
    </xf>
    <xf numFmtId="1" fontId="3" fillId="0" borderId="1" xfId="3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3" fillId="0" borderId="1" xfId="3" applyFont="1" applyBorder="1" applyAlignment="1">
      <alignment horizontal="left" vertical="center"/>
    </xf>
    <xf numFmtId="0" fontId="3" fillId="0" borderId="1" xfId="3" applyFont="1" applyFill="1" applyBorder="1" applyAlignment="1">
      <alignment horizontal="left" vertical="center"/>
    </xf>
    <xf numFmtId="0" fontId="3" fillId="0" borderId="1" xfId="3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left" vertical="center"/>
    </xf>
    <xf numFmtId="0" fontId="3" fillId="0" borderId="1" xfId="3" applyNumberFormat="1" applyFont="1" applyFill="1" applyBorder="1" applyAlignment="1">
      <alignment horizontal="left" vertical="center"/>
    </xf>
    <xf numFmtId="164" fontId="13" fillId="0" borderId="0" xfId="1" applyFont="1" applyAlignment="1">
      <alignment vertical="center"/>
    </xf>
    <xf numFmtId="165" fontId="14" fillId="2" borderId="1" xfId="0" applyNumberFormat="1" applyFont="1" applyFill="1" applyBorder="1" applyAlignment="1">
      <alignment horizontal="right" vertical="center"/>
    </xf>
    <xf numFmtId="1" fontId="14" fillId="2" borderId="1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4" fontId="14" fillId="2" borderId="1" xfId="2" applyNumberFormat="1" applyFont="1" applyFill="1" applyBorder="1" applyAlignment="1">
      <alignment horizontal="right" vertical="center"/>
    </xf>
    <xf numFmtId="4" fontId="14" fillId="2" borderId="1" xfId="0" applyNumberFormat="1" applyFont="1" applyFill="1" applyBorder="1" applyAlignment="1">
      <alignment horizontal="right" vertical="center"/>
    </xf>
    <xf numFmtId="4" fontId="16" fillId="2" borderId="1" xfId="0" applyNumberFormat="1" applyFont="1" applyFill="1" applyBorder="1" applyAlignment="1">
      <alignment horizontal="right" vertical="center"/>
    </xf>
    <xf numFmtId="0" fontId="14" fillId="2" borderId="2" xfId="0" applyFont="1" applyFill="1" applyBorder="1" applyAlignment="1">
      <alignment vertical="center"/>
    </xf>
    <xf numFmtId="0" fontId="14" fillId="2" borderId="3" xfId="0" applyFont="1" applyFill="1" applyBorder="1" applyAlignment="1">
      <alignment horizontal="left" vertical="center"/>
    </xf>
    <xf numFmtId="0" fontId="14" fillId="2" borderId="3" xfId="0" applyNumberFormat="1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0" fontId="14" fillId="2" borderId="4" xfId="0" applyFont="1" applyFill="1" applyBorder="1" applyAlignment="1">
      <alignment horizontal="left" vertical="center"/>
    </xf>
    <xf numFmtId="4" fontId="8" fillId="0" borderId="0" xfId="1" applyNumberFormat="1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right" vertical="center"/>
    </xf>
    <xf numFmtId="165" fontId="17" fillId="0" borderId="6" xfId="0" applyNumberFormat="1" applyFont="1" applyFill="1" applyBorder="1" applyAlignment="1">
      <alignment horizontal="right" vertical="center"/>
    </xf>
    <xf numFmtId="165" fontId="17" fillId="0" borderId="1" xfId="3" applyNumberFormat="1" applyFont="1" applyFill="1" applyBorder="1" applyAlignment="1">
      <alignment horizontal="right" vertical="center"/>
    </xf>
    <xf numFmtId="165" fontId="17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9" fillId="0" borderId="7" xfId="3" applyNumberFormat="1" applyFont="1" applyBorder="1" applyAlignment="1">
      <alignment horizontal="center" vertical="center"/>
    </xf>
    <xf numFmtId="1" fontId="9" fillId="0" borderId="7" xfId="0" applyNumberFormat="1" applyFont="1" applyBorder="1" applyAlignment="1">
      <alignment horizontal="left" vertical="center"/>
    </xf>
    <xf numFmtId="0" fontId="9" fillId="0" borderId="7" xfId="0" applyNumberFormat="1" applyFont="1" applyBorder="1" applyAlignment="1">
      <alignment horizontal="center" vertical="center"/>
    </xf>
    <xf numFmtId="168" fontId="9" fillId="0" borderId="7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7" xfId="3" applyNumberFormat="1" applyFont="1" applyBorder="1" applyAlignment="1">
      <alignment horizontal="center" vertical="center"/>
    </xf>
    <xf numFmtId="0" fontId="9" fillId="0" borderId="7" xfId="3" applyNumberFormat="1" applyFont="1" applyBorder="1" applyAlignment="1">
      <alignment horizontal="left" vertical="center"/>
    </xf>
    <xf numFmtId="0" fontId="9" fillId="0" borderId="7" xfId="0" applyNumberFormat="1" applyFont="1" applyFill="1" applyBorder="1" applyAlignment="1">
      <alignment horizontal="left" vertical="center"/>
    </xf>
    <xf numFmtId="0" fontId="9" fillId="0" borderId="1" xfId="0" applyNumberFormat="1" applyFont="1" applyBorder="1" applyAlignment="1">
      <alignment horizontal="center" vertical="center"/>
    </xf>
    <xf numFmtId="1" fontId="9" fillId="0" borderId="7" xfId="0" applyNumberFormat="1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1" fontId="9" fillId="0" borderId="7" xfId="3" applyNumberFormat="1" applyFont="1" applyBorder="1" applyAlignment="1">
      <alignment horizontal="left" vertical="center"/>
    </xf>
    <xf numFmtId="1" fontId="9" fillId="0" borderId="1" xfId="3" applyNumberFormat="1" applyFont="1" applyBorder="1" applyAlignment="1">
      <alignment horizontal="left" vertical="center"/>
    </xf>
    <xf numFmtId="0" fontId="9" fillId="0" borderId="7" xfId="3" applyNumberFormat="1" applyFont="1" applyFill="1" applyBorder="1" applyAlignment="1">
      <alignment horizontal="center" vertical="center"/>
    </xf>
    <xf numFmtId="0" fontId="9" fillId="0" borderId="1" xfId="3" applyNumberFormat="1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165" fontId="3" fillId="0" borderId="7" xfId="0" applyNumberFormat="1" applyFont="1" applyBorder="1" applyAlignment="1">
      <alignment horizontal="right" vertical="center"/>
    </xf>
    <xf numFmtId="0" fontId="6" fillId="0" borderId="1" xfId="3" applyNumberFormat="1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0" fontId="6" fillId="0" borderId="1" xfId="3" applyFont="1" applyBorder="1" applyAlignment="1">
      <alignment vertical="center"/>
    </xf>
    <xf numFmtId="0" fontId="6" fillId="0" borderId="1" xfId="3" applyNumberFormat="1" applyFont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vertical="center"/>
    </xf>
    <xf numFmtId="0" fontId="6" fillId="0" borderId="1" xfId="3" applyFont="1" applyFill="1" applyBorder="1" applyAlignment="1">
      <alignment horizontal="right" vertical="center"/>
    </xf>
    <xf numFmtId="0" fontId="6" fillId="0" borderId="1" xfId="3" applyFont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1" fontId="6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/>
    </xf>
    <xf numFmtId="165" fontId="17" fillId="0" borderId="7" xfId="0" applyNumberFormat="1" applyFont="1" applyFill="1" applyBorder="1" applyAlignment="1">
      <alignment horizontal="right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3"/>
    <cellStyle name="Процентный" xfId="2" builtinId="5"/>
    <cellStyle name="Процентный 2" xfId="5"/>
    <cellStyle name="Финансовый" xfId="1" builtinId="3"/>
    <cellStyle name="Финансовый 2" xfId="4"/>
    <cellStyle name="Финансовый 3" xfId="6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04"/>
  <sheetViews>
    <sheetView tabSelected="1" zoomScale="70" zoomScaleNormal="70" workbookViewId="0">
      <pane ySplit="6" topLeftCell="A7" activePane="bottomLeft" state="frozen"/>
      <selection pane="bottomLeft" activeCell="J9" sqref="J9"/>
    </sheetView>
  </sheetViews>
  <sheetFormatPr defaultRowHeight="12.75" outlineLevelRow="2" outlineLevelCol="1" x14ac:dyDescent="0.25"/>
  <cols>
    <col min="1" max="1" width="6.5703125" style="28" customWidth="1"/>
    <col min="2" max="2" width="7.140625" style="28" customWidth="1"/>
    <col min="3" max="3" width="6.5703125" style="28" customWidth="1"/>
    <col min="4" max="4" width="41.7109375" style="31" customWidth="1"/>
    <col min="5" max="5" width="6.5703125" style="28" hidden="1" customWidth="1" outlineLevel="1"/>
    <col min="6" max="6" width="5.85546875" style="30" hidden="1" customWidth="1" outlineLevel="1"/>
    <col min="7" max="7" width="12" style="30" customWidth="1" collapsed="1"/>
    <col min="8" max="8" width="12" style="30" hidden="1" customWidth="1" outlineLevel="1"/>
    <col min="9" max="9" width="11.7109375" style="30" customWidth="1" collapsed="1"/>
    <col min="10" max="10" width="48.5703125" style="30" customWidth="1"/>
    <col min="11" max="11" width="13.28515625" style="30" hidden="1" customWidth="1" outlineLevel="1"/>
    <col min="12" max="12" width="23.42578125" style="31" customWidth="1" collapsed="1"/>
    <col min="13" max="13" width="5" style="30" customWidth="1"/>
    <col min="14" max="14" width="11.7109375" style="30" customWidth="1"/>
    <col min="15" max="15" width="12.5703125" style="30" customWidth="1"/>
    <col min="16" max="16" width="9.42578125" style="29" customWidth="1"/>
    <col min="17" max="19" width="9.42578125" style="29" customWidth="1" outlineLevel="1"/>
    <col min="20" max="20" width="14.42578125" style="30" customWidth="1"/>
    <col min="21" max="21" width="16.28515625" style="30" customWidth="1"/>
    <col min="22" max="22" width="13.42578125" style="30" customWidth="1"/>
    <col min="23" max="24" width="16.28515625" style="30" customWidth="1"/>
    <col min="25" max="16384" width="9.140625" style="7"/>
  </cols>
  <sheetData>
    <row r="1" spans="1:37" s="30" customFormat="1" ht="25.5" customHeight="1" x14ac:dyDescent="0.25">
      <c r="A1" s="32"/>
      <c r="B1" s="32"/>
      <c r="C1" s="1"/>
      <c r="D1" s="1"/>
      <c r="E1" s="1"/>
      <c r="F1" s="2"/>
      <c r="G1" s="2"/>
      <c r="H1" s="2"/>
      <c r="I1" s="2"/>
      <c r="J1" s="3"/>
      <c r="K1" s="3"/>
      <c r="L1" s="4"/>
      <c r="M1" s="5"/>
      <c r="N1" s="2"/>
      <c r="O1" s="6"/>
      <c r="P1" s="3"/>
      <c r="Q1" s="3"/>
      <c r="R1" s="3"/>
      <c r="S1" s="3"/>
      <c r="T1" s="6"/>
      <c r="U1" s="70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</row>
    <row r="2" spans="1:37" s="30" customFormat="1" ht="27" customHeight="1" x14ac:dyDescent="0.25">
      <c r="A2" s="1"/>
      <c r="B2" s="1"/>
      <c r="C2" s="1"/>
      <c r="D2" s="35" t="s">
        <v>390</v>
      </c>
      <c r="E2" s="1"/>
      <c r="F2" s="1"/>
      <c r="G2" s="1"/>
      <c r="H2" s="1"/>
      <c r="I2" s="2"/>
      <c r="J2" s="3"/>
      <c r="K2" s="3"/>
      <c r="L2" s="4"/>
      <c r="M2" s="8"/>
      <c r="N2" s="2"/>
      <c r="O2" s="11">
        <f>SUBTOTAL(2,O7:O403)</f>
        <v>397</v>
      </c>
      <c r="P2" s="9"/>
      <c r="Q2" s="9"/>
      <c r="R2" s="9"/>
      <c r="S2" s="9"/>
      <c r="T2" s="10" t="s">
        <v>391</v>
      </c>
      <c r="U2" s="82">
        <f>SUBTOTAL(9,U7:U403)</f>
        <v>13150569.679419316</v>
      </c>
      <c r="X2" s="82">
        <f>SUBTOTAL(9,X7:X403)</f>
        <v>0</v>
      </c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</row>
    <row r="3" spans="1:37" s="30" customFormat="1" ht="14.2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4"/>
      <c r="M3" s="8"/>
      <c r="N3" s="2"/>
      <c r="P3" s="12"/>
      <c r="Q3" s="12"/>
      <c r="R3" s="12"/>
      <c r="S3" s="12"/>
      <c r="V3" s="132" t="s">
        <v>317</v>
      </c>
      <c r="W3" s="132"/>
      <c r="X3" s="132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</row>
    <row r="4" spans="1:37" s="30" customFormat="1" ht="4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2"/>
      <c r="L4" s="4"/>
      <c r="M4" s="8"/>
      <c r="N4" s="2"/>
      <c r="O4" s="2"/>
      <c r="P4" s="130" t="s">
        <v>0</v>
      </c>
      <c r="Q4" s="130" t="s">
        <v>1</v>
      </c>
      <c r="R4" s="130" t="s">
        <v>2</v>
      </c>
      <c r="S4" s="130" t="s">
        <v>3</v>
      </c>
      <c r="T4" s="2"/>
      <c r="U4" s="2"/>
      <c r="V4" s="133" t="s">
        <v>314</v>
      </c>
      <c r="W4" s="133" t="s">
        <v>315</v>
      </c>
      <c r="X4" s="133" t="s">
        <v>316</v>
      </c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</row>
    <row r="5" spans="1:37" s="14" customFormat="1" ht="57.75" customHeight="1" x14ac:dyDescent="0.25">
      <c r="A5" s="26" t="s">
        <v>4</v>
      </c>
      <c r="B5" s="26" t="s">
        <v>385</v>
      </c>
      <c r="C5" s="26" t="s">
        <v>5</v>
      </c>
      <c r="D5" s="26" t="s">
        <v>6</v>
      </c>
      <c r="E5" s="26" t="s">
        <v>7</v>
      </c>
      <c r="F5" s="26" t="s">
        <v>8</v>
      </c>
      <c r="G5" s="26" t="s">
        <v>9</v>
      </c>
      <c r="H5" s="26" t="s">
        <v>392</v>
      </c>
      <c r="I5" s="26" t="s">
        <v>393</v>
      </c>
      <c r="J5" s="26" t="s">
        <v>10</v>
      </c>
      <c r="K5" s="26" t="s">
        <v>11</v>
      </c>
      <c r="L5" s="26" t="s">
        <v>12</v>
      </c>
      <c r="M5" s="26" t="s">
        <v>13</v>
      </c>
      <c r="N5" s="26" t="s">
        <v>14</v>
      </c>
      <c r="O5" s="83" t="s">
        <v>823</v>
      </c>
      <c r="P5" s="131"/>
      <c r="Q5" s="131"/>
      <c r="R5" s="131"/>
      <c r="S5" s="131"/>
      <c r="T5" s="13" t="s">
        <v>312</v>
      </c>
      <c r="U5" s="13" t="s">
        <v>313</v>
      </c>
      <c r="V5" s="133"/>
      <c r="W5" s="133"/>
      <c r="X5" s="133"/>
    </row>
    <row r="6" spans="1:37" s="14" customFormat="1" ht="15" x14ac:dyDescent="0.25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>
        <v>6</v>
      </c>
      <c r="G6" s="36">
        <v>7</v>
      </c>
      <c r="H6" s="88" t="s">
        <v>394</v>
      </c>
      <c r="I6" s="88" t="s">
        <v>395</v>
      </c>
      <c r="J6" s="36">
        <v>9</v>
      </c>
      <c r="K6" s="36">
        <v>10</v>
      </c>
      <c r="L6" s="88" t="s">
        <v>396</v>
      </c>
      <c r="M6" s="36">
        <v>12</v>
      </c>
      <c r="N6" s="36">
        <v>13</v>
      </c>
      <c r="O6" s="36">
        <v>14</v>
      </c>
      <c r="P6" s="36">
        <v>15</v>
      </c>
      <c r="Q6" s="36">
        <v>16</v>
      </c>
      <c r="R6" s="36">
        <v>17</v>
      </c>
      <c r="S6" s="36">
        <v>18</v>
      </c>
      <c r="T6" s="36">
        <v>20</v>
      </c>
      <c r="U6" s="36">
        <v>21</v>
      </c>
      <c r="V6" s="36">
        <v>22</v>
      </c>
      <c r="W6" s="36">
        <v>23</v>
      </c>
      <c r="X6" s="36">
        <v>24</v>
      </c>
      <c r="Y6" s="89"/>
      <c r="Z6"/>
    </row>
    <row r="7" spans="1:37" s="47" customFormat="1" outlineLevel="2" x14ac:dyDescent="0.25">
      <c r="A7" s="49">
        <v>13</v>
      </c>
      <c r="B7" s="49" t="s">
        <v>388</v>
      </c>
      <c r="C7" s="27">
        <v>88</v>
      </c>
      <c r="D7" s="43" t="s">
        <v>363</v>
      </c>
      <c r="E7" s="43">
        <v>1</v>
      </c>
      <c r="F7" s="43"/>
      <c r="G7" s="43" t="s">
        <v>364</v>
      </c>
      <c r="H7" s="43"/>
      <c r="I7" s="50"/>
      <c r="J7" s="62" t="s">
        <v>366</v>
      </c>
      <c r="K7" s="62"/>
      <c r="L7" s="43" t="s">
        <v>40</v>
      </c>
      <c r="M7" s="62" t="s">
        <v>362</v>
      </c>
      <c r="N7" s="62"/>
      <c r="O7" s="85">
        <v>65</v>
      </c>
      <c r="P7" s="44">
        <v>2015</v>
      </c>
      <c r="Q7" s="38" t="s">
        <v>22</v>
      </c>
      <c r="R7" s="45" t="s">
        <v>23</v>
      </c>
      <c r="S7" s="45" t="s">
        <v>24</v>
      </c>
      <c r="T7" s="42">
        <v>367.1</v>
      </c>
      <c r="U7" s="57">
        <f t="shared" ref="U7:U34" si="0">O7*T7</f>
        <v>23861.5</v>
      </c>
      <c r="V7" s="40"/>
      <c r="W7" s="41"/>
      <c r="X7" s="41"/>
    </row>
    <row r="8" spans="1:37" s="47" customFormat="1" outlineLevel="2" x14ac:dyDescent="0.25">
      <c r="A8" s="49">
        <v>14</v>
      </c>
      <c r="B8" s="49" t="s">
        <v>388</v>
      </c>
      <c r="C8" s="27">
        <v>88</v>
      </c>
      <c r="D8" s="43" t="s">
        <v>363</v>
      </c>
      <c r="E8" s="43">
        <v>1</v>
      </c>
      <c r="F8" s="43"/>
      <c r="G8" s="43" t="s">
        <v>364</v>
      </c>
      <c r="H8" s="43"/>
      <c r="I8" s="50"/>
      <c r="J8" s="39" t="s">
        <v>367</v>
      </c>
      <c r="K8" s="39"/>
      <c r="L8" s="43" t="s">
        <v>40</v>
      </c>
      <c r="M8" s="39" t="s">
        <v>362</v>
      </c>
      <c r="N8" s="39"/>
      <c r="O8" s="85">
        <v>98</v>
      </c>
      <c r="P8" s="44">
        <v>2015</v>
      </c>
      <c r="Q8" s="38" t="s">
        <v>22</v>
      </c>
      <c r="R8" s="45" t="s">
        <v>368</v>
      </c>
      <c r="S8" s="45" t="s">
        <v>24</v>
      </c>
      <c r="T8" s="42">
        <v>40.677959183673472</v>
      </c>
      <c r="U8" s="57">
        <f t="shared" si="0"/>
        <v>3986.4400000000005</v>
      </c>
      <c r="V8" s="40"/>
      <c r="W8" s="41"/>
      <c r="X8" s="41"/>
    </row>
    <row r="9" spans="1:37" s="47" customFormat="1" outlineLevel="2" x14ac:dyDescent="0.25">
      <c r="A9" s="49">
        <v>598</v>
      </c>
      <c r="B9" s="49" t="s">
        <v>388</v>
      </c>
      <c r="C9" s="27">
        <v>90</v>
      </c>
      <c r="D9" s="43" t="s">
        <v>381</v>
      </c>
      <c r="E9" s="43">
        <v>1636</v>
      </c>
      <c r="F9" s="43"/>
      <c r="G9" s="43" t="s">
        <v>382</v>
      </c>
      <c r="H9" s="43"/>
      <c r="I9" s="39"/>
      <c r="J9" s="43" t="s">
        <v>384</v>
      </c>
      <c r="K9" s="43"/>
      <c r="L9" s="43" t="s">
        <v>383</v>
      </c>
      <c r="M9" s="43" t="s">
        <v>362</v>
      </c>
      <c r="N9" s="43"/>
      <c r="O9" s="85">
        <v>6</v>
      </c>
      <c r="P9" s="46">
        <v>2012</v>
      </c>
      <c r="Q9" s="27" t="s">
        <v>22</v>
      </c>
      <c r="R9" s="27" t="s">
        <v>23</v>
      </c>
      <c r="S9" s="27" t="s">
        <v>231</v>
      </c>
      <c r="T9" s="42">
        <v>2343.0500000000002</v>
      </c>
      <c r="U9" s="57">
        <f t="shared" si="0"/>
        <v>14058.300000000001</v>
      </c>
      <c r="V9" s="16"/>
      <c r="W9" s="20"/>
      <c r="X9" s="20"/>
    </row>
    <row r="10" spans="1:37" s="47" customFormat="1" outlineLevel="2" x14ac:dyDescent="0.25">
      <c r="A10" s="49">
        <v>83</v>
      </c>
      <c r="B10" s="49" t="s">
        <v>388</v>
      </c>
      <c r="C10" s="27">
        <v>91</v>
      </c>
      <c r="D10" s="43" t="s">
        <v>371</v>
      </c>
      <c r="E10" s="52">
        <v>101</v>
      </c>
      <c r="F10" s="52"/>
      <c r="G10" s="43" t="s">
        <v>372</v>
      </c>
      <c r="H10" s="43"/>
      <c r="I10" s="51"/>
      <c r="J10" s="39" t="s">
        <v>373</v>
      </c>
      <c r="K10" s="39"/>
      <c r="L10" s="43" t="s">
        <v>40</v>
      </c>
      <c r="M10" s="39" t="s">
        <v>369</v>
      </c>
      <c r="N10" s="39"/>
      <c r="O10" s="84">
        <v>7</v>
      </c>
      <c r="P10" s="38">
        <v>2011</v>
      </c>
      <c r="Q10" s="38" t="s">
        <v>22</v>
      </c>
      <c r="R10" s="38" t="s">
        <v>23</v>
      </c>
      <c r="S10" s="37" t="s">
        <v>24</v>
      </c>
      <c r="T10" s="42">
        <v>422.03</v>
      </c>
      <c r="U10" s="57">
        <f t="shared" si="0"/>
        <v>2954.21</v>
      </c>
      <c r="V10" s="40"/>
      <c r="W10" s="41"/>
      <c r="X10" s="41"/>
    </row>
    <row r="11" spans="1:37" s="47" customFormat="1" outlineLevel="2" x14ac:dyDescent="0.25">
      <c r="A11" s="49">
        <v>194</v>
      </c>
      <c r="B11" s="49" t="s">
        <v>388</v>
      </c>
      <c r="C11" s="27">
        <v>91</v>
      </c>
      <c r="D11" s="43" t="s">
        <v>371</v>
      </c>
      <c r="E11" s="53" t="s">
        <v>374</v>
      </c>
      <c r="F11" s="53"/>
      <c r="G11" s="43" t="s">
        <v>375</v>
      </c>
      <c r="H11" s="43"/>
      <c r="I11" s="43"/>
      <c r="J11" s="39" t="s">
        <v>376</v>
      </c>
      <c r="K11" s="39"/>
      <c r="L11" s="43" t="s">
        <v>40</v>
      </c>
      <c r="M11" s="39" t="s">
        <v>369</v>
      </c>
      <c r="N11" s="39"/>
      <c r="O11" s="84">
        <v>100</v>
      </c>
      <c r="P11" s="38">
        <v>2012</v>
      </c>
      <c r="Q11" s="38" t="s">
        <v>22</v>
      </c>
      <c r="R11" s="38" t="s">
        <v>23</v>
      </c>
      <c r="S11" s="37" t="s">
        <v>24</v>
      </c>
      <c r="T11" s="42">
        <v>17.32</v>
      </c>
      <c r="U11" s="57">
        <f t="shared" si="0"/>
        <v>1732</v>
      </c>
      <c r="V11" s="40"/>
      <c r="W11" s="41"/>
      <c r="X11" s="41"/>
    </row>
    <row r="12" spans="1:37" s="47" customFormat="1" outlineLevel="2" x14ac:dyDescent="0.25">
      <c r="A12" s="49">
        <v>195</v>
      </c>
      <c r="B12" s="49" t="s">
        <v>388</v>
      </c>
      <c r="C12" s="27">
        <v>91</v>
      </c>
      <c r="D12" s="43" t="s">
        <v>371</v>
      </c>
      <c r="E12" s="53" t="s">
        <v>374</v>
      </c>
      <c r="F12" s="53"/>
      <c r="G12" s="43" t="s">
        <v>375</v>
      </c>
      <c r="H12" s="43"/>
      <c r="I12" s="43"/>
      <c r="J12" s="39" t="s">
        <v>377</v>
      </c>
      <c r="K12" s="39"/>
      <c r="L12" s="43" t="s">
        <v>40</v>
      </c>
      <c r="M12" s="39" t="s">
        <v>369</v>
      </c>
      <c r="N12" s="39"/>
      <c r="O12" s="84">
        <v>88</v>
      </c>
      <c r="P12" s="38">
        <v>2014</v>
      </c>
      <c r="Q12" s="38" t="s">
        <v>22</v>
      </c>
      <c r="R12" s="38" t="s">
        <v>23</v>
      </c>
      <c r="S12" s="37" t="s">
        <v>147</v>
      </c>
      <c r="T12" s="42">
        <v>158.66144999999997</v>
      </c>
      <c r="U12" s="57">
        <f t="shared" si="0"/>
        <v>13962.207599999998</v>
      </c>
      <c r="V12" s="40"/>
      <c r="W12" s="41"/>
      <c r="X12" s="41"/>
    </row>
    <row r="13" spans="1:37" s="47" customFormat="1" outlineLevel="2" x14ac:dyDescent="0.25">
      <c r="A13" s="49">
        <v>200</v>
      </c>
      <c r="B13" s="49" t="s">
        <v>388</v>
      </c>
      <c r="C13" s="27">
        <v>91</v>
      </c>
      <c r="D13" s="43" t="s">
        <v>371</v>
      </c>
      <c r="E13" s="53" t="s">
        <v>374</v>
      </c>
      <c r="F13" s="53"/>
      <c r="G13" s="43" t="s">
        <v>375</v>
      </c>
      <c r="H13" s="43"/>
      <c r="I13" s="43"/>
      <c r="J13" s="39" t="s">
        <v>378</v>
      </c>
      <c r="K13" s="39"/>
      <c r="L13" s="43" t="s">
        <v>40</v>
      </c>
      <c r="M13" s="39" t="s">
        <v>361</v>
      </c>
      <c r="N13" s="39"/>
      <c r="O13" s="84">
        <v>53</v>
      </c>
      <c r="P13" s="38">
        <v>2014</v>
      </c>
      <c r="Q13" s="38" t="s">
        <v>22</v>
      </c>
      <c r="R13" s="38" t="s">
        <v>23</v>
      </c>
      <c r="S13" s="37" t="s">
        <v>147</v>
      </c>
      <c r="T13" s="42">
        <v>1829.6609433962265</v>
      </c>
      <c r="U13" s="57">
        <f t="shared" si="0"/>
        <v>96972.03</v>
      </c>
      <c r="V13" s="40"/>
      <c r="W13" s="41"/>
      <c r="X13" s="41"/>
    </row>
    <row r="14" spans="1:37" s="47" customFormat="1" outlineLevel="2" x14ac:dyDescent="0.25">
      <c r="A14" s="49">
        <v>202</v>
      </c>
      <c r="B14" s="49" t="s">
        <v>388</v>
      </c>
      <c r="C14" s="27">
        <v>91</v>
      </c>
      <c r="D14" s="43" t="s">
        <v>371</v>
      </c>
      <c r="E14" s="53" t="s">
        <v>374</v>
      </c>
      <c r="F14" s="53"/>
      <c r="G14" s="43" t="s">
        <v>375</v>
      </c>
      <c r="H14" s="43"/>
      <c r="I14" s="43"/>
      <c r="J14" s="39" t="s">
        <v>379</v>
      </c>
      <c r="K14" s="39"/>
      <c r="L14" s="43" t="s">
        <v>40</v>
      </c>
      <c r="M14" s="39" t="s">
        <v>362</v>
      </c>
      <c r="N14" s="39"/>
      <c r="O14" s="84">
        <v>1</v>
      </c>
      <c r="P14" s="38">
        <v>2012</v>
      </c>
      <c r="Q14" s="38" t="s">
        <v>22</v>
      </c>
      <c r="R14" s="38" t="s">
        <v>23</v>
      </c>
      <c r="S14" s="37" t="s">
        <v>24</v>
      </c>
      <c r="T14" s="42">
        <v>12618.64</v>
      </c>
      <c r="U14" s="57">
        <f t="shared" si="0"/>
        <v>12618.64</v>
      </c>
      <c r="V14" s="40"/>
      <c r="W14" s="41"/>
      <c r="X14" s="41"/>
    </row>
    <row r="15" spans="1:37" s="47" customFormat="1" outlineLevel="2" x14ac:dyDescent="0.25">
      <c r="A15" s="49">
        <v>205</v>
      </c>
      <c r="B15" s="49" t="s">
        <v>388</v>
      </c>
      <c r="C15" s="27">
        <v>91</v>
      </c>
      <c r="D15" s="43" t="s">
        <v>371</v>
      </c>
      <c r="E15" s="53" t="s">
        <v>374</v>
      </c>
      <c r="F15" s="53"/>
      <c r="G15" s="43" t="s">
        <v>375</v>
      </c>
      <c r="H15" s="43"/>
      <c r="I15" s="43"/>
      <c r="J15" s="39" t="s">
        <v>380</v>
      </c>
      <c r="K15" s="39"/>
      <c r="L15" s="43" t="s">
        <v>40</v>
      </c>
      <c r="M15" s="39" t="s">
        <v>362</v>
      </c>
      <c r="N15" s="39"/>
      <c r="O15" s="84">
        <v>4</v>
      </c>
      <c r="P15" s="38">
        <v>2014</v>
      </c>
      <c r="Q15" s="38" t="s">
        <v>22</v>
      </c>
      <c r="R15" s="38" t="s">
        <v>23</v>
      </c>
      <c r="S15" s="37" t="s">
        <v>147</v>
      </c>
      <c r="T15" s="42">
        <v>1203.3900000000001</v>
      </c>
      <c r="U15" s="57">
        <f t="shared" si="0"/>
        <v>4813.5600000000004</v>
      </c>
      <c r="V15" s="40"/>
      <c r="W15" s="41"/>
      <c r="X15" s="41"/>
    </row>
    <row r="16" spans="1:37" s="47" customFormat="1" outlineLevel="2" x14ac:dyDescent="0.25">
      <c r="A16" s="54">
        <v>1436</v>
      </c>
      <c r="B16" s="65" t="s">
        <v>387</v>
      </c>
      <c r="C16" s="54">
        <v>2904</v>
      </c>
      <c r="D16" s="63" t="s">
        <v>323</v>
      </c>
      <c r="E16" s="65">
        <v>1021</v>
      </c>
      <c r="F16" s="64" t="s">
        <v>34</v>
      </c>
      <c r="G16" s="64" t="s">
        <v>162</v>
      </c>
      <c r="H16" s="64"/>
      <c r="I16" s="65">
        <v>2000277122</v>
      </c>
      <c r="J16" s="63" t="s">
        <v>324</v>
      </c>
      <c r="K16" s="65">
        <v>180205</v>
      </c>
      <c r="L16" s="63" t="s">
        <v>38</v>
      </c>
      <c r="M16" s="63" t="s">
        <v>39</v>
      </c>
      <c r="N16" s="63" t="s">
        <v>21</v>
      </c>
      <c r="O16" s="56">
        <v>59</v>
      </c>
      <c r="P16" s="33">
        <v>2015</v>
      </c>
      <c r="Q16" s="55" t="s">
        <v>22</v>
      </c>
      <c r="R16" s="55" t="s">
        <v>23</v>
      </c>
      <c r="S16" s="55" t="s">
        <v>24</v>
      </c>
      <c r="T16" s="57">
        <v>156.46177499999996</v>
      </c>
      <c r="U16" s="57">
        <f t="shared" si="0"/>
        <v>9231.2447249999968</v>
      </c>
      <c r="V16" s="58"/>
      <c r="W16" s="59"/>
      <c r="X16" s="59"/>
    </row>
    <row r="17" spans="1:24" s="47" customFormat="1" outlineLevel="2" x14ac:dyDescent="0.25">
      <c r="A17" s="54">
        <v>1780</v>
      </c>
      <c r="B17" s="65" t="s">
        <v>387</v>
      </c>
      <c r="C17" s="54">
        <v>2908</v>
      </c>
      <c r="D17" s="63" t="s">
        <v>325</v>
      </c>
      <c r="E17" s="65">
        <v>1024</v>
      </c>
      <c r="F17" s="63" t="s">
        <v>29</v>
      </c>
      <c r="G17" s="63" t="s">
        <v>30</v>
      </c>
      <c r="H17" s="63"/>
      <c r="I17" s="65">
        <v>2000213774</v>
      </c>
      <c r="J17" s="63" t="s">
        <v>326</v>
      </c>
      <c r="K17" s="65">
        <v>180205</v>
      </c>
      <c r="L17" s="63" t="s">
        <v>38</v>
      </c>
      <c r="M17" s="63" t="s">
        <v>20</v>
      </c>
      <c r="N17" s="63" t="s">
        <v>21</v>
      </c>
      <c r="O17" s="56">
        <v>200</v>
      </c>
      <c r="P17" s="55">
        <v>2014</v>
      </c>
      <c r="Q17" s="55" t="s">
        <v>22</v>
      </c>
      <c r="R17" s="55" t="s">
        <v>23</v>
      </c>
      <c r="S17" s="55" t="s">
        <v>24</v>
      </c>
      <c r="T17" s="57">
        <v>0.74683133457799977</v>
      </c>
      <c r="U17" s="57">
        <f t="shared" si="0"/>
        <v>149.36626691559997</v>
      </c>
      <c r="V17" s="58"/>
      <c r="W17" s="59"/>
      <c r="X17" s="59"/>
    </row>
    <row r="18" spans="1:24" s="47" customFormat="1" outlineLevel="2" x14ac:dyDescent="0.25">
      <c r="A18" s="54">
        <v>2076</v>
      </c>
      <c r="B18" s="65" t="s">
        <v>387</v>
      </c>
      <c r="C18" s="54">
        <v>2909</v>
      </c>
      <c r="D18" s="63" t="s">
        <v>328</v>
      </c>
      <c r="E18" s="65">
        <v>1028</v>
      </c>
      <c r="F18" s="64" t="s">
        <v>331</v>
      </c>
      <c r="G18" s="64" t="s">
        <v>332</v>
      </c>
      <c r="H18" s="64"/>
      <c r="I18" s="65">
        <v>2000152384</v>
      </c>
      <c r="J18" s="63" t="s">
        <v>333</v>
      </c>
      <c r="K18" s="65">
        <v>182050503</v>
      </c>
      <c r="L18" s="63" t="s">
        <v>150</v>
      </c>
      <c r="M18" s="63" t="s">
        <v>20</v>
      </c>
      <c r="N18" s="63" t="s">
        <v>21</v>
      </c>
      <c r="O18" s="56">
        <v>4</v>
      </c>
      <c r="P18" s="55">
        <v>2014</v>
      </c>
      <c r="Q18" s="55" t="s">
        <v>22</v>
      </c>
      <c r="R18" s="55" t="s">
        <v>23</v>
      </c>
      <c r="S18" s="55" t="s">
        <v>24</v>
      </c>
      <c r="T18" s="57">
        <v>7.6065499999999995</v>
      </c>
      <c r="U18" s="57">
        <f t="shared" si="0"/>
        <v>30.426199999999998</v>
      </c>
      <c r="V18" s="58"/>
      <c r="W18" s="59"/>
      <c r="X18" s="59"/>
    </row>
    <row r="19" spans="1:24" s="47" customFormat="1" outlineLevel="2" x14ac:dyDescent="0.25">
      <c r="A19" s="54">
        <v>2312</v>
      </c>
      <c r="B19" s="65" t="s">
        <v>387</v>
      </c>
      <c r="C19" s="54">
        <v>2909</v>
      </c>
      <c r="D19" s="63" t="s">
        <v>328</v>
      </c>
      <c r="E19" s="65">
        <v>1028</v>
      </c>
      <c r="F19" s="64" t="s">
        <v>331</v>
      </c>
      <c r="G19" s="64" t="s">
        <v>332</v>
      </c>
      <c r="H19" s="64"/>
      <c r="I19" s="65">
        <v>2000228728</v>
      </c>
      <c r="J19" s="63" t="s">
        <v>334</v>
      </c>
      <c r="K19" s="65">
        <v>180205</v>
      </c>
      <c r="L19" s="63" t="s">
        <v>38</v>
      </c>
      <c r="M19" s="63" t="s">
        <v>20</v>
      </c>
      <c r="N19" s="63" t="s">
        <v>21</v>
      </c>
      <c r="O19" s="56">
        <v>1</v>
      </c>
      <c r="P19" s="55">
        <v>2014</v>
      </c>
      <c r="Q19" s="55" t="s">
        <v>22</v>
      </c>
      <c r="R19" s="55" t="s">
        <v>23</v>
      </c>
      <c r="S19" s="55" t="s">
        <v>24</v>
      </c>
      <c r="T19" s="57">
        <v>7.22675</v>
      </c>
      <c r="U19" s="57">
        <f t="shared" si="0"/>
        <v>7.22675</v>
      </c>
      <c r="V19" s="58"/>
      <c r="W19" s="59"/>
      <c r="X19" s="59"/>
    </row>
    <row r="20" spans="1:24" s="47" customFormat="1" outlineLevel="2" x14ac:dyDescent="0.25">
      <c r="A20" s="54">
        <v>2313</v>
      </c>
      <c r="B20" s="65" t="s">
        <v>387</v>
      </c>
      <c r="C20" s="54">
        <v>2909</v>
      </c>
      <c r="D20" s="63" t="s">
        <v>328</v>
      </c>
      <c r="E20" s="65">
        <v>1028</v>
      </c>
      <c r="F20" s="64" t="s">
        <v>331</v>
      </c>
      <c r="G20" s="64" t="s">
        <v>332</v>
      </c>
      <c r="H20" s="64"/>
      <c r="I20" s="65">
        <v>2000228742</v>
      </c>
      <c r="J20" s="63" t="s">
        <v>335</v>
      </c>
      <c r="K20" s="65">
        <v>180205</v>
      </c>
      <c r="L20" s="63" t="s">
        <v>38</v>
      </c>
      <c r="M20" s="63" t="s">
        <v>20</v>
      </c>
      <c r="N20" s="63" t="s">
        <v>21</v>
      </c>
      <c r="O20" s="56">
        <v>1</v>
      </c>
      <c r="P20" s="55">
        <v>2014</v>
      </c>
      <c r="Q20" s="55" t="s">
        <v>22</v>
      </c>
      <c r="R20" s="55" t="s">
        <v>23</v>
      </c>
      <c r="S20" s="55" t="s">
        <v>24</v>
      </c>
      <c r="T20" s="57">
        <v>7.22675</v>
      </c>
      <c r="U20" s="57">
        <f t="shared" si="0"/>
        <v>7.22675</v>
      </c>
      <c r="V20" s="58"/>
      <c r="W20" s="59"/>
      <c r="X20" s="59"/>
    </row>
    <row r="21" spans="1:24" s="47" customFormat="1" outlineLevel="2" x14ac:dyDescent="0.25">
      <c r="A21" s="54">
        <v>2322</v>
      </c>
      <c r="B21" s="65" t="s">
        <v>387</v>
      </c>
      <c r="C21" s="54">
        <v>2909</v>
      </c>
      <c r="D21" s="63" t="s">
        <v>328</v>
      </c>
      <c r="E21" s="65">
        <v>1028</v>
      </c>
      <c r="F21" s="64" t="s">
        <v>331</v>
      </c>
      <c r="G21" s="64" t="s">
        <v>332</v>
      </c>
      <c r="H21" s="64"/>
      <c r="I21" s="65">
        <v>2000231143</v>
      </c>
      <c r="J21" s="63" t="s">
        <v>247</v>
      </c>
      <c r="K21" s="65">
        <v>142030500</v>
      </c>
      <c r="L21" s="63" t="s">
        <v>50</v>
      </c>
      <c r="M21" s="63" t="s">
        <v>25</v>
      </c>
      <c r="N21" s="63" t="s">
        <v>21</v>
      </c>
      <c r="O21" s="86">
        <v>145</v>
      </c>
      <c r="P21" s="55">
        <v>2014</v>
      </c>
      <c r="Q21" s="55" t="s">
        <v>22</v>
      </c>
      <c r="R21" s="55" t="s">
        <v>23</v>
      </c>
      <c r="S21" s="55" t="s">
        <v>24</v>
      </c>
      <c r="T21" s="57">
        <v>35.762741666666663</v>
      </c>
      <c r="U21" s="57">
        <f t="shared" si="0"/>
        <v>5185.5975416666661</v>
      </c>
      <c r="V21" s="58"/>
      <c r="W21" s="59"/>
      <c r="X21" s="59"/>
    </row>
    <row r="22" spans="1:24" s="47" customFormat="1" outlineLevel="2" x14ac:dyDescent="0.25">
      <c r="A22" s="54">
        <v>2380</v>
      </c>
      <c r="B22" s="65" t="s">
        <v>387</v>
      </c>
      <c r="C22" s="54">
        <v>2909</v>
      </c>
      <c r="D22" s="63" t="s">
        <v>328</v>
      </c>
      <c r="E22" s="65">
        <v>1028</v>
      </c>
      <c r="F22" s="64" t="s">
        <v>331</v>
      </c>
      <c r="G22" s="64" t="s">
        <v>332</v>
      </c>
      <c r="H22" s="64"/>
      <c r="I22" s="65">
        <v>2000256771</v>
      </c>
      <c r="J22" s="63" t="s">
        <v>337</v>
      </c>
      <c r="K22" s="65">
        <v>182050503</v>
      </c>
      <c r="L22" s="63" t="s">
        <v>150</v>
      </c>
      <c r="M22" s="63" t="s">
        <v>39</v>
      </c>
      <c r="N22" s="63" t="s">
        <v>21</v>
      </c>
      <c r="O22" s="56">
        <v>24.2</v>
      </c>
      <c r="P22" s="55">
        <v>2014</v>
      </c>
      <c r="Q22" s="55" t="s">
        <v>22</v>
      </c>
      <c r="R22" s="55" t="s">
        <v>23</v>
      </c>
      <c r="S22" s="55" t="s">
        <v>24</v>
      </c>
      <c r="T22" s="57">
        <v>145.0795949074074</v>
      </c>
      <c r="U22" s="57">
        <f t="shared" si="0"/>
        <v>3510.9261967592588</v>
      </c>
      <c r="V22" s="58"/>
      <c r="W22" s="59"/>
      <c r="X22" s="59"/>
    </row>
    <row r="23" spans="1:24" s="47" customFormat="1" outlineLevel="2" x14ac:dyDescent="0.25">
      <c r="A23" s="54">
        <v>2400</v>
      </c>
      <c r="B23" s="65" t="s">
        <v>387</v>
      </c>
      <c r="C23" s="54">
        <v>2909</v>
      </c>
      <c r="D23" s="63" t="s">
        <v>328</v>
      </c>
      <c r="E23" s="65">
        <v>1028</v>
      </c>
      <c r="F23" s="63" t="s">
        <v>331</v>
      </c>
      <c r="G23" s="63" t="s">
        <v>332</v>
      </c>
      <c r="H23" s="63"/>
      <c r="I23" s="65">
        <v>2000270968</v>
      </c>
      <c r="J23" s="63" t="s">
        <v>327</v>
      </c>
      <c r="K23" s="65">
        <v>180205</v>
      </c>
      <c r="L23" s="63" t="s">
        <v>38</v>
      </c>
      <c r="M23" s="63" t="s">
        <v>20</v>
      </c>
      <c r="N23" s="63" t="s">
        <v>21</v>
      </c>
      <c r="O23" s="56">
        <v>28</v>
      </c>
      <c r="P23" s="55">
        <v>2014</v>
      </c>
      <c r="Q23" s="55" t="s">
        <v>22</v>
      </c>
      <c r="R23" s="55" t="s">
        <v>23</v>
      </c>
      <c r="S23" s="55" t="s">
        <v>24</v>
      </c>
      <c r="T23" s="57">
        <v>11.949788961072221</v>
      </c>
      <c r="U23" s="57">
        <f t="shared" si="0"/>
        <v>334.5940909100222</v>
      </c>
      <c r="V23" s="58"/>
      <c r="W23" s="59"/>
      <c r="X23" s="59"/>
    </row>
    <row r="24" spans="1:24" s="47" customFormat="1" outlineLevel="2" x14ac:dyDescent="0.25">
      <c r="A24" s="54">
        <v>2404</v>
      </c>
      <c r="B24" s="65" t="s">
        <v>387</v>
      </c>
      <c r="C24" s="54">
        <v>2909</v>
      </c>
      <c r="D24" s="63" t="s">
        <v>328</v>
      </c>
      <c r="E24" s="65">
        <v>1028</v>
      </c>
      <c r="F24" s="64" t="s">
        <v>331</v>
      </c>
      <c r="G24" s="64" t="s">
        <v>332</v>
      </c>
      <c r="H24" s="64"/>
      <c r="I24" s="65">
        <v>2000275597</v>
      </c>
      <c r="J24" s="63" t="s">
        <v>338</v>
      </c>
      <c r="K24" s="65">
        <v>182050700</v>
      </c>
      <c r="L24" s="63" t="s">
        <v>53</v>
      </c>
      <c r="M24" s="63" t="s">
        <v>25</v>
      </c>
      <c r="N24" s="63" t="s">
        <v>21</v>
      </c>
      <c r="O24" s="56">
        <v>3.61</v>
      </c>
      <c r="P24" s="55">
        <v>2014</v>
      </c>
      <c r="Q24" s="55" t="s">
        <v>22</v>
      </c>
      <c r="R24" s="55" t="s">
        <v>23</v>
      </c>
      <c r="S24" s="55" t="s">
        <v>24</v>
      </c>
      <c r="T24" s="57">
        <v>121.51256923363056</v>
      </c>
      <c r="U24" s="57">
        <f t="shared" si="0"/>
        <v>438.66037493340627</v>
      </c>
      <c r="V24" s="58"/>
      <c r="W24" s="59"/>
      <c r="X24" s="59"/>
    </row>
    <row r="25" spans="1:24" s="47" customFormat="1" outlineLevel="2" x14ac:dyDescent="0.25">
      <c r="A25" s="54">
        <v>2413</v>
      </c>
      <c r="B25" s="65" t="s">
        <v>387</v>
      </c>
      <c r="C25" s="54">
        <v>2909</v>
      </c>
      <c r="D25" s="63" t="s">
        <v>328</v>
      </c>
      <c r="E25" s="65">
        <v>1028</v>
      </c>
      <c r="F25" s="64" t="s">
        <v>331</v>
      </c>
      <c r="G25" s="64" t="s">
        <v>332</v>
      </c>
      <c r="H25" s="64"/>
      <c r="I25" s="65">
        <v>2000282185</v>
      </c>
      <c r="J25" s="63" t="s">
        <v>339</v>
      </c>
      <c r="K25" s="65">
        <v>182050603</v>
      </c>
      <c r="L25" s="63" t="s">
        <v>89</v>
      </c>
      <c r="M25" s="63" t="s">
        <v>20</v>
      </c>
      <c r="N25" s="63" t="s">
        <v>21</v>
      </c>
      <c r="O25" s="56">
        <v>4</v>
      </c>
      <c r="P25" s="55">
        <v>2014</v>
      </c>
      <c r="Q25" s="55" t="s">
        <v>22</v>
      </c>
      <c r="R25" s="55" t="s">
        <v>23</v>
      </c>
      <c r="S25" s="55" t="s">
        <v>24</v>
      </c>
      <c r="T25" s="57">
        <v>7.5995166666666663</v>
      </c>
      <c r="U25" s="57">
        <f t="shared" si="0"/>
        <v>30.398066666666665</v>
      </c>
      <c r="V25" s="58"/>
      <c r="W25" s="59"/>
      <c r="X25" s="59"/>
    </row>
    <row r="26" spans="1:24" s="48" customFormat="1" outlineLevel="2" x14ac:dyDescent="0.25">
      <c r="A26" s="128">
        <v>1990</v>
      </c>
      <c r="B26" s="69" t="s">
        <v>387</v>
      </c>
      <c r="C26" s="128">
        <v>2909</v>
      </c>
      <c r="D26" s="64" t="s">
        <v>328</v>
      </c>
      <c r="E26" s="69">
        <v>1028</v>
      </c>
      <c r="F26" s="64" t="s">
        <v>329</v>
      </c>
      <c r="G26" s="64" t="s">
        <v>330</v>
      </c>
      <c r="H26" s="64"/>
      <c r="I26" s="69">
        <v>2000088031</v>
      </c>
      <c r="J26" s="64" t="s">
        <v>173</v>
      </c>
      <c r="K26" s="69">
        <v>182050501</v>
      </c>
      <c r="L26" s="64" t="s">
        <v>168</v>
      </c>
      <c r="M26" s="64" t="s">
        <v>39</v>
      </c>
      <c r="N26" s="64" t="s">
        <v>21</v>
      </c>
      <c r="O26" s="56">
        <v>108</v>
      </c>
      <c r="P26" s="33">
        <v>2014</v>
      </c>
      <c r="Q26" s="33" t="s">
        <v>22</v>
      </c>
      <c r="R26" s="33" t="s">
        <v>23</v>
      </c>
      <c r="S26" s="33" t="s">
        <v>24</v>
      </c>
      <c r="T26" s="57">
        <v>192.36131499999999</v>
      </c>
      <c r="U26" s="57">
        <f t="shared" si="0"/>
        <v>20775.02202</v>
      </c>
      <c r="V26" s="56"/>
      <c r="W26" s="60"/>
      <c r="X26" s="60"/>
    </row>
    <row r="27" spans="1:24" s="47" customFormat="1" outlineLevel="2" x14ac:dyDescent="0.25">
      <c r="A27" s="54">
        <v>2015</v>
      </c>
      <c r="B27" s="65" t="s">
        <v>387</v>
      </c>
      <c r="C27" s="54">
        <v>2909</v>
      </c>
      <c r="D27" s="63" t="s">
        <v>328</v>
      </c>
      <c r="E27" s="65">
        <v>1028</v>
      </c>
      <c r="F27" s="64" t="s">
        <v>329</v>
      </c>
      <c r="G27" s="64" t="s">
        <v>330</v>
      </c>
      <c r="H27" s="64"/>
      <c r="I27" s="65">
        <v>2000126566</v>
      </c>
      <c r="J27" s="63" t="s">
        <v>83</v>
      </c>
      <c r="K27" s="65">
        <v>182050800</v>
      </c>
      <c r="L27" s="63" t="s">
        <v>85</v>
      </c>
      <c r="M27" s="63" t="s">
        <v>20</v>
      </c>
      <c r="N27" s="63" t="s">
        <v>21</v>
      </c>
      <c r="O27" s="56">
        <v>5</v>
      </c>
      <c r="P27" s="61">
        <v>2014</v>
      </c>
      <c r="Q27" s="55" t="s">
        <v>22</v>
      </c>
      <c r="R27" s="55" t="s">
        <v>23</v>
      </c>
      <c r="S27" s="55" t="s">
        <v>24</v>
      </c>
      <c r="T27" s="57">
        <v>358.52111888888891</v>
      </c>
      <c r="U27" s="57">
        <f t="shared" si="0"/>
        <v>1792.6055944444445</v>
      </c>
      <c r="V27" s="58"/>
      <c r="W27" s="59"/>
      <c r="X27" s="59"/>
    </row>
    <row r="28" spans="1:24" s="47" customFormat="1" outlineLevel="2" x14ac:dyDescent="0.25">
      <c r="A28" s="54">
        <v>2378</v>
      </c>
      <c r="B28" s="65" t="s">
        <v>387</v>
      </c>
      <c r="C28" s="54">
        <v>2909</v>
      </c>
      <c r="D28" s="63" t="s">
        <v>328</v>
      </c>
      <c r="E28" s="65">
        <v>1028</v>
      </c>
      <c r="F28" s="64" t="s">
        <v>329</v>
      </c>
      <c r="G28" s="64" t="s">
        <v>330</v>
      </c>
      <c r="H28" s="64"/>
      <c r="I28" s="65">
        <v>2000254745</v>
      </c>
      <c r="J28" s="63" t="s">
        <v>336</v>
      </c>
      <c r="K28" s="65">
        <v>182050700</v>
      </c>
      <c r="L28" s="63" t="s">
        <v>53</v>
      </c>
      <c r="M28" s="63" t="s">
        <v>25</v>
      </c>
      <c r="N28" s="63" t="s">
        <v>21</v>
      </c>
      <c r="O28" s="56">
        <v>20</v>
      </c>
      <c r="P28" s="61">
        <v>2013</v>
      </c>
      <c r="Q28" s="55" t="s">
        <v>22</v>
      </c>
      <c r="R28" s="55" t="s">
        <v>23</v>
      </c>
      <c r="S28" s="55" t="s">
        <v>24</v>
      </c>
      <c r="T28" s="57">
        <v>123.48746585342124</v>
      </c>
      <c r="U28" s="57">
        <f t="shared" si="0"/>
        <v>2469.7493170684247</v>
      </c>
      <c r="V28" s="58"/>
      <c r="W28" s="59"/>
      <c r="X28" s="59"/>
    </row>
    <row r="29" spans="1:24" s="47" customFormat="1" outlineLevel="2" x14ac:dyDescent="0.25">
      <c r="A29" s="55">
        <v>2744</v>
      </c>
      <c r="B29" s="65" t="s">
        <v>387</v>
      </c>
      <c r="C29" s="55" t="s">
        <v>341</v>
      </c>
      <c r="D29" s="63" t="s">
        <v>342</v>
      </c>
      <c r="E29" s="65">
        <v>1022</v>
      </c>
      <c r="F29" s="63" t="s">
        <v>81</v>
      </c>
      <c r="G29" s="63" t="s">
        <v>82</v>
      </c>
      <c r="H29" s="63"/>
      <c r="I29" s="65">
        <v>2000229489</v>
      </c>
      <c r="J29" s="63" t="s">
        <v>343</v>
      </c>
      <c r="K29" s="65">
        <v>182050800</v>
      </c>
      <c r="L29" s="63" t="s">
        <v>85</v>
      </c>
      <c r="M29" s="63" t="s">
        <v>25</v>
      </c>
      <c r="N29" s="63" t="s">
        <v>21</v>
      </c>
      <c r="O29" s="56">
        <v>20</v>
      </c>
      <c r="P29" s="33">
        <v>2015</v>
      </c>
      <c r="Q29" s="33" t="s">
        <v>23</v>
      </c>
      <c r="R29" s="33" t="s">
        <v>23</v>
      </c>
      <c r="S29" s="33" t="s">
        <v>24</v>
      </c>
      <c r="T29" s="57">
        <v>46.625210800195639</v>
      </c>
      <c r="U29" s="57">
        <f t="shared" si="0"/>
        <v>932.5042160039128</v>
      </c>
      <c r="V29" s="58"/>
      <c r="W29" s="59"/>
      <c r="X29" s="59"/>
    </row>
    <row r="30" spans="1:24" s="47" customFormat="1" outlineLevel="2" x14ac:dyDescent="0.25">
      <c r="A30" s="55">
        <v>2750</v>
      </c>
      <c r="B30" s="65" t="s">
        <v>387</v>
      </c>
      <c r="C30" s="55" t="s">
        <v>341</v>
      </c>
      <c r="D30" s="63" t="s">
        <v>342</v>
      </c>
      <c r="E30" s="65">
        <v>1022</v>
      </c>
      <c r="F30" s="63" t="s">
        <v>34</v>
      </c>
      <c r="G30" s="63" t="s">
        <v>35</v>
      </c>
      <c r="H30" s="63"/>
      <c r="I30" s="65">
        <v>2000244613</v>
      </c>
      <c r="J30" s="63" t="s">
        <v>344</v>
      </c>
      <c r="K30" s="65">
        <v>182050800</v>
      </c>
      <c r="L30" s="63" t="s">
        <v>85</v>
      </c>
      <c r="M30" s="63" t="s">
        <v>20</v>
      </c>
      <c r="N30" s="63" t="s">
        <v>21</v>
      </c>
      <c r="O30" s="56">
        <v>34</v>
      </c>
      <c r="P30" s="33">
        <v>2015</v>
      </c>
      <c r="Q30" s="33" t="s">
        <v>22</v>
      </c>
      <c r="R30" s="33" t="s">
        <v>23</v>
      </c>
      <c r="S30" s="33" t="s">
        <v>24</v>
      </c>
      <c r="T30" s="57">
        <v>147.52065000000002</v>
      </c>
      <c r="U30" s="57">
        <f t="shared" si="0"/>
        <v>5015.7021000000004</v>
      </c>
      <c r="V30" s="58"/>
      <c r="W30" s="59"/>
      <c r="X30" s="59"/>
    </row>
    <row r="31" spans="1:24" s="47" customFormat="1" outlineLevel="2" x14ac:dyDescent="0.25">
      <c r="A31" s="33">
        <v>4398</v>
      </c>
      <c r="B31" s="65" t="s">
        <v>387</v>
      </c>
      <c r="C31" s="33" t="s">
        <v>341</v>
      </c>
      <c r="D31" s="64" t="s">
        <v>342</v>
      </c>
      <c r="E31" s="69">
        <v>1022</v>
      </c>
      <c r="F31" s="64" t="s">
        <v>18</v>
      </c>
      <c r="G31" s="64" t="s">
        <v>19</v>
      </c>
      <c r="H31" s="64"/>
      <c r="I31" s="69">
        <v>2000171956</v>
      </c>
      <c r="J31" s="64" t="s">
        <v>359</v>
      </c>
      <c r="K31" s="69">
        <v>180201</v>
      </c>
      <c r="L31" s="64" t="s">
        <v>57</v>
      </c>
      <c r="M31" s="64" t="s">
        <v>20</v>
      </c>
      <c r="N31" s="64" t="s">
        <v>21</v>
      </c>
      <c r="O31" s="56">
        <v>2</v>
      </c>
      <c r="P31" s="33">
        <v>2013</v>
      </c>
      <c r="Q31" s="33" t="s">
        <v>22</v>
      </c>
      <c r="R31" s="33" t="s">
        <v>23</v>
      </c>
      <c r="S31" s="33" t="s">
        <v>24</v>
      </c>
      <c r="T31" s="57">
        <v>2303.9617499999999</v>
      </c>
      <c r="U31" s="57">
        <f t="shared" si="0"/>
        <v>4607.9234999999999</v>
      </c>
      <c r="V31" s="58"/>
      <c r="W31" s="59"/>
      <c r="X31" s="59"/>
    </row>
    <row r="32" spans="1:24" s="47" customFormat="1" outlineLevel="2" x14ac:dyDescent="0.25">
      <c r="A32" s="33">
        <v>4400</v>
      </c>
      <c r="B32" s="65" t="s">
        <v>387</v>
      </c>
      <c r="C32" s="33" t="s">
        <v>341</v>
      </c>
      <c r="D32" s="64" t="s">
        <v>342</v>
      </c>
      <c r="E32" s="69">
        <v>1022</v>
      </c>
      <c r="F32" s="64" t="s">
        <v>18</v>
      </c>
      <c r="G32" s="64" t="s">
        <v>19</v>
      </c>
      <c r="H32" s="64"/>
      <c r="I32" s="69">
        <v>2000225157</v>
      </c>
      <c r="J32" s="64" t="s">
        <v>360</v>
      </c>
      <c r="K32" s="69">
        <v>182010100</v>
      </c>
      <c r="L32" s="64" t="s">
        <v>245</v>
      </c>
      <c r="M32" s="64" t="s">
        <v>20</v>
      </c>
      <c r="N32" s="64" t="s">
        <v>21</v>
      </c>
      <c r="O32" s="56">
        <v>10</v>
      </c>
      <c r="P32" s="33">
        <v>2013</v>
      </c>
      <c r="Q32" s="33" t="s">
        <v>22</v>
      </c>
      <c r="R32" s="33" t="s">
        <v>23</v>
      </c>
      <c r="S32" s="33" t="s">
        <v>24</v>
      </c>
      <c r="T32" s="57">
        <v>768.19572151684235</v>
      </c>
      <c r="U32" s="57">
        <f t="shared" si="0"/>
        <v>7681.9572151684233</v>
      </c>
      <c r="V32" s="58"/>
      <c r="W32" s="59"/>
      <c r="X32" s="59"/>
    </row>
    <row r="33" spans="1:24" s="47" customFormat="1" outlineLevel="2" x14ac:dyDescent="0.25">
      <c r="A33" s="33">
        <v>3233</v>
      </c>
      <c r="B33" s="65" t="s">
        <v>387</v>
      </c>
      <c r="C33" s="33" t="s">
        <v>345</v>
      </c>
      <c r="D33" s="64" t="s">
        <v>346</v>
      </c>
      <c r="E33" s="69">
        <v>1022</v>
      </c>
      <c r="F33" s="64" t="s">
        <v>29</v>
      </c>
      <c r="G33" s="64" t="s">
        <v>30</v>
      </c>
      <c r="H33" s="64"/>
      <c r="I33" s="69">
        <v>2000245417</v>
      </c>
      <c r="J33" s="64" t="s">
        <v>298</v>
      </c>
      <c r="K33" s="65">
        <v>182040000</v>
      </c>
      <c r="L33" s="63" t="s">
        <v>133</v>
      </c>
      <c r="M33" s="64" t="s">
        <v>25</v>
      </c>
      <c r="N33" s="64" t="s">
        <v>21</v>
      </c>
      <c r="O33" s="56">
        <v>663.76599999999996</v>
      </c>
      <c r="P33" s="34">
        <v>2014</v>
      </c>
      <c r="Q33" s="33" t="s">
        <v>22</v>
      </c>
      <c r="R33" s="33" t="s">
        <v>23</v>
      </c>
      <c r="S33" s="33" t="s">
        <v>231</v>
      </c>
      <c r="T33" s="57">
        <v>3.79</v>
      </c>
      <c r="U33" s="57">
        <f t="shared" si="0"/>
        <v>2515.6731399999999</v>
      </c>
      <c r="V33" s="56"/>
      <c r="W33" s="60"/>
      <c r="X33" s="60"/>
    </row>
    <row r="34" spans="1:24" s="47" customFormat="1" outlineLevel="2" x14ac:dyDescent="0.25">
      <c r="A34" s="55">
        <v>3254</v>
      </c>
      <c r="B34" s="65" t="s">
        <v>387</v>
      </c>
      <c r="C34" s="55" t="s">
        <v>345</v>
      </c>
      <c r="D34" s="63" t="s">
        <v>346</v>
      </c>
      <c r="E34" s="65">
        <v>1022</v>
      </c>
      <c r="F34" s="63" t="s">
        <v>29</v>
      </c>
      <c r="G34" s="63" t="s">
        <v>30</v>
      </c>
      <c r="H34" s="63"/>
      <c r="I34" s="65">
        <v>2000250495</v>
      </c>
      <c r="J34" s="63" t="s">
        <v>350</v>
      </c>
      <c r="K34" s="65">
        <v>182050700</v>
      </c>
      <c r="L34" s="63" t="s">
        <v>53</v>
      </c>
      <c r="M34" s="63" t="s">
        <v>25</v>
      </c>
      <c r="N34" s="63" t="s">
        <v>21</v>
      </c>
      <c r="O34" s="56">
        <v>2</v>
      </c>
      <c r="P34" s="55">
        <v>2014</v>
      </c>
      <c r="Q34" s="55" t="s">
        <v>22</v>
      </c>
      <c r="R34" s="55" t="s">
        <v>23</v>
      </c>
      <c r="S34" s="55" t="s">
        <v>24</v>
      </c>
      <c r="T34" s="57">
        <v>215</v>
      </c>
      <c r="U34" s="57">
        <f t="shared" si="0"/>
        <v>430</v>
      </c>
      <c r="V34" s="58"/>
      <c r="W34" s="59"/>
      <c r="X34" s="59"/>
    </row>
    <row r="35" spans="1:24" s="47" customFormat="1" outlineLevel="2" x14ac:dyDescent="0.25">
      <c r="A35" s="55">
        <v>3334</v>
      </c>
      <c r="B35" s="65" t="s">
        <v>387</v>
      </c>
      <c r="C35" s="55" t="s">
        <v>345</v>
      </c>
      <c r="D35" s="63" t="s">
        <v>346</v>
      </c>
      <c r="E35" s="65">
        <v>1022</v>
      </c>
      <c r="F35" s="63" t="s">
        <v>29</v>
      </c>
      <c r="G35" s="63" t="s">
        <v>30</v>
      </c>
      <c r="H35" s="63"/>
      <c r="I35" s="65">
        <v>2000287728</v>
      </c>
      <c r="J35" s="63" t="s">
        <v>351</v>
      </c>
      <c r="K35" s="65">
        <v>182050504</v>
      </c>
      <c r="L35" s="63" t="s">
        <v>99</v>
      </c>
      <c r="M35" s="63" t="s">
        <v>20</v>
      </c>
      <c r="N35" s="63" t="s">
        <v>21</v>
      </c>
      <c r="O35" s="56">
        <v>5</v>
      </c>
      <c r="P35" s="55">
        <v>2014</v>
      </c>
      <c r="Q35" s="55" t="s">
        <v>22</v>
      </c>
      <c r="R35" s="55" t="s">
        <v>23</v>
      </c>
      <c r="S35" s="55" t="s">
        <v>24</v>
      </c>
      <c r="T35" s="57">
        <v>203.36</v>
      </c>
      <c r="U35" s="57">
        <f t="shared" ref="U35:U73" si="1">O35*T35</f>
        <v>1016.8000000000001</v>
      </c>
      <c r="V35" s="58"/>
      <c r="W35" s="59"/>
      <c r="X35" s="59"/>
    </row>
    <row r="36" spans="1:24" s="47" customFormat="1" outlineLevel="2" x14ac:dyDescent="0.25">
      <c r="A36" s="55">
        <v>2875</v>
      </c>
      <c r="B36" s="65" t="s">
        <v>387</v>
      </c>
      <c r="C36" s="55" t="s">
        <v>345</v>
      </c>
      <c r="D36" s="63" t="s">
        <v>346</v>
      </c>
      <c r="E36" s="65">
        <v>1022</v>
      </c>
      <c r="F36" s="63" t="s">
        <v>32</v>
      </c>
      <c r="G36" s="63" t="s">
        <v>33</v>
      </c>
      <c r="H36" s="63"/>
      <c r="I36" s="65">
        <v>2000045692</v>
      </c>
      <c r="J36" s="63" t="s">
        <v>347</v>
      </c>
      <c r="K36" s="65">
        <v>180205</v>
      </c>
      <c r="L36" s="63" t="s">
        <v>38</v>
      </c>
      <c r="M36" s="63" t="s">
        <v>20</v>
      </c>
      <c r="N36" s="63" t="s">
        <v>21</v>
      </c>
      <c r="O36" s="56">
        <v>17</v>
      </c>
      <c r="P36" s="55">
        <v>2013</v>
      </c>
      <c r="Q36" s="55" t="s">
        <v>22</v>
      </c>
      <c r="R36" s="55" t="s">
        <v>23</v>
      </c>
      <c r="S36" s="55" t="s">
        <v>24</v>
      </c>
      <c r="T36" s="57">
        <v>324.57449692161578</v>
      </c>
      <c r="U36" s="57">
        <f t="shared" si="1"/>
        <v>5517.7664476674681</v>
      </c>
      <c r="V36" s="58"/>
      <c r="W36" s="59"/>
      <c r="X36" s="59"/>
    </row>
    <row r="37" spans="1:24" s="47" customFormat="1" outlineLevel="2" x14ac:dyDescent="0.25">
      <c r="A37" s="55">
        <v>2997</v>
      </c>
      <c r="B37" s="65" t="s">
        <v>387</v>
      </c>
      <c r="C37" s="55" t="s">
        <v>345</v>
      </c>
      <c r="D37" s="63" t="s">
        <v>346</v>
      </c>
      <c r="E37" s="65">
        <v>1022</v>
      </c>
      <c r="F37" s="63" t="s">
        <v>32</v>
      </c>
      <c r="G37" s="63" t="s">
        <v>33</v>
      </c>
      <c r="H37" s="63"/>
      <c r="I37" s="65">
        <v>2000150226</v>
      </c>
      <c r="J37" s="63" t="s">
        <v>348</v>
      </c>
      <c r="K37" s="65">
        <v>182050800</v>
      </c>
      <c r="L37" s="63" t="s">
        <v>85</v>
      </c>
      <c r="M37" s="63" t="s">
        <v>25</v>
      </c>
      <c r="N37" s="63" t="s">
        <v>21</v>
      </c>
      <c r="O37" s="56">
        <v>33.6</v>
      </c>
      <c r="P37" s="55">
        <v>2013</v>
      </c>
      <c r="Q37" s="55" t="s">
        <v>22</v>
      </c>
      <c r="R37" s="55" t="s">
        <v>23</v>
      </c>
      <c r="S37" s="55" t="s">
        <v>24</v>
      </c>
      <c r="T37" s="57">
        <v>58.681655210632996</v>
      </c>
      <c r="U37" s="57">
        <f t="shared" si="1"/>
        <v>1971.7036150772688</v>
      </c>
      <c r="V37" s="58"/>
      <c r="W37" s="59"/>
      <c r="X37" s="59"/>
    </row>
    <row r="38" spans="1:24" s="47" customFormat="1" outlineLevel="2" x14ac:dyDescent="0.25">
      <c r="A38" s="55">
        <v>3014</v>
      </c>
      <c r="B38" s="65" t="s">
        <v>387</v>
      </c>
      <c r="C38" s="55" t="s">
        <v>345</v>
      </c>
      <c r="D38" s="63" t="s">
        <v>346</v>
      </c>
      <c r="E38" s="65">
        <v>1022</v>
      </c>
      <c r="F38" s="63" t="s">
        <v>32</v>
      </c>
      <c r="G38" s="63" t="s">
        <v>33</v>
      </c>
      <c r="H38" s="63"/>
      <c r="I38" s="65">
        <v>2000156029</v>
      </c>
      <c r="J38" s="63" t="s">
        <v>349</v>
      </c>
      <c r="K38" s="65">
        <v>182050700</v>
      </c>
      <c r="L38" s="63" t="s">
        <v>53</v>
      </c>
      <c r="M38" s="63" t="s">
        <v>25</v>
      </c>
      <c r="N38" s="63" t="s">
        <v>21</v>
      </c>
      <c r="O38" s="56">
        <v>70</v>
      </c>
      <c r="P38" s="55">
        <v>2013</v>
      </c>
      <c r="Q38" s="55" t="s">
        <v>22</v>
      </c>
      <c r="R38" s="55" t="s">
        <v>23</v>
      </c>
      <c r="S38" s="55" t="s">
        <v>24</v>
      </c>
      <c r="T38" s="57">
        <v>181.9939833247536</v>
      </c>
      <c r="U38" s="57">
        <f t="shared" si="1"/>
        <v>12739.578832732752</v>
      </c>
      <c r="V38" s="58"/>
      <c r="W38" s="59"/>
      <c r="X38" s="59"/>
    </row>
    <row r="39" spans="1:24" s="47" customFormat="1" outlineLevel="2" x14ac:dyDescent="0.25">
      <c r="A39" s="55">
        <v>3293</v>
      </c>
      <c r="B39" s="65" t="s">
        <v>387</v>
      </c>
      <c r="C39" s="55" t="s">
        <v>345</v>
      </c>
      <c r="D39" s="63" t="s">
        <v>346</v>
      </c>
      <c r="E39" s="65">
        <v>1022</v>
      </c>
      <c r="F39" s="64" t="s">
        <v>32</v>
      </c>
      <c r="G39" s="64" t="s">
        <v>33</v>
      </c>
      <c r="H39" s="64"/>
      <c r="I39" s="65">
        <v>2000269871</v>
      </c>
      <c r="J39" s="63" t="s">
        <v>299</v>
      </c>
      <c r="K39" s="65">
        <v>182040000</v>
      </c>
      <c r="L39" s="63" t="s">
        <v>133</v>
      </c>
      <c r="M39" s="63" t="s">
        <v>31</v>
      </c>
      <c r="N39" s="63" t="s">
        <v>21</v>
      </c>
      <c r="O39" s="86">
        <v>0.2</v>
      </c>
      <c r="P39" s="33">
        <v>2013</v>
      </c>
      <c r="Q39" s="33" t="s">
        <v>22</v>
      </c>
      <c r="R39" s="33" t="s">
        <v>23</v>
      </c>
      <c r="S39" s="33" t="s">
        <v>231</v>
      </c>
      <c r="T39" s="57">
        <v>8829.2950000000001</v>
      </c>
      <c r="U39" s="57">
        <f t="shared" si="1"/>
        <v>1765.8590000000002</v>
      </c>
      <c r="V39" s="58"/>
      <c r="W39" s="59"/>
      <c r="X39" s="59"/>
    </row>
    <row r="40" spans="1:24" s="47" customFormat="1" outlineLevel="2" x14ac:dyDescent="0.25">
      <c r="A40" s="55">
        <v>3445</v>
      </c>
      <c r="B40" s="65" t="s">
        <v>387</v>
      </c>
      <c r="C40" s="55" t="s">
        <v>352</v>
      </c>
      <c r="D40" s="63" t="s">
        <v>353</v>
      </c>
      <c r="E40" s="65">
        <v>1022</v>
      </c>
      <c r="F40" s="63" t="s">
        <v>27</v>
      </c>
      <c r="G40" s="63" t="s">
        <v>28</v>
      </c>
      <c r="H40" s="63"/>
      <c r="I40" s="65">
        <v>2000297739</v>
      </c>
      <c r="J40" s="63" t="s">
        <v>358</v>
      </c>
      <c r="K40" s="65">
        <v>180201</v>
      </c>
      <c r="L40" s="63" t="s">
        <v>57</v>
      </c>
      <c r="M40" s="63" t="s">
        <v>20</v>
      </c>
      <c r="N40" s="63" t="s">
        <v>21</v>
      </c>
      <c r="O40" s="56">
        <v>2</v>
      </c>
      <c r="P40" s="55">
        <v>2015</v>
      </c>
      <c r="Q40" s="55" t="s">
        <v>23</v>
      </c>
      <c r="R40" s="55" t="s">
        <v>23</v>
      </c>
      <c r="S40" s="33" t="s">
        <v>24</v>
      </c>
      <c r="T40" s="57">
        <v>2099.55506745</v>
      </c>
      <c r="U40" s="57">
        <f t="shared" si="1"/>
        <v>4199.1101349</v>
      </c>
      <c r="V40" s="58"/>
      <c r="W40" s="59"/>
      <c r="X40" s="59"/>
    </row>
    <row r="41" spans="1:24" s="47" customFormat="1" outlineLevel="2" x14ac:dyDescent="0.25">
      <c r="A41" s="55">
        <v>3439</v>
      </c>
      <c r="B41" s="65" t="s">
        <v>387</v>
      </c>
      <c r="C41" s="55" t="s">
        <v>352</v>
      </c>
      <c r="D41" s="63" t="s">
        <v>353</v>
      </c>
      <c r="E41" s="65">
        <v>1022</v>
      </c>
      <c r="F41" s="63" t="s">
        <v>29</v>
      </c>
      <c r="G41" s="63" t="s">
        <v>30</v>
      </c>
      <c r="H41" s="63"/>
      <c r="I41" s="65">
        <v>2000276383</v>
      </c>
      <c r="J41" s="63" t="s">
        <v>357</v>
      </c>
      <c r="K41" s="65">
        <v>180205</v>
      </c>
      <c r="L41" s="63" t="s">
        <v>38</v>
      </c>
      <c r="M41" s="63" t="s">
        <v>39</v>
      </c>
      <c r="N41" s="63" t="s">
        <v>21</v>
      </c>
      <c r="O41" s="56">
        <v>360</v>
      </c>
      <c r="P41" s="33">
        <v>2014</v>
      </c>
      <c r="Q41" s="33" t="s">
        <v>22</v>
      </c>
      <c r="R41" s="33" t="s">
        <v>22</v>
      </c>
      <c r="S41" s="33" t="s">
        <v>24</v>
      </c>
      <c r="T41" s="57">
        <v>149.7943226367</v>
      </c>
      <c r="U41" s="57">
        <f t="shared" si="1"/>
        <v>53925.956149211997</v>
      </c>
      <c r="V41" s="58"/>
      <c r="W41" s="59"/>
      <c r="X41" s="59"/>
    </row>
    <row r="42" spans="1:24" s="47" customFormat="1" outlineLevel="2" x14ac:dyDescent="0.25">
      <c r="A42" s="55">
        <v>3377</v>
      </c>
      <c r="B42" s="65" t="s">
        <v>387</v>
      </c>
      <c r="C42" s="55" t="s">
        <v>352</v>
      </c>
      <c r="D42" s="63" t="s">
        <v>353</v>
      </c>
      <c r="E42" s="65">
        <v>1022</v>
      </c>
      <c r="F42" s="64" t="s">
        <v>32</v>
      </c>
      <c r="G42" s="64" t="s">
        <v>33</v>
      </c>
      <c r="H42" s="64"/>
      <c r="I42" s="65">
        <v>2000046285</v>
      </c>
      <c r="J42" s="63" t="s">
        <v>354</v>
      </c>
      <c r="K42" s="65">
        <v>182050800</v>
      </c>
      <c r="L42" s="63" t="s">
        <v>85</v>
      </c>
      <c r="M42" s="63" t="s">
        <v>20</v>
      </c>
      <c r="N42" s="63" t="s">
        <v>21</v>
      </c>
      <c r="O42" s="86">
        <v>52.4</v>
      </c>
      <c r="P42" s="33">
        <v>2013</v>
      </c>
      <c r="Q42" s="33" t="s">
        <v>22</v>
      </c>
      <c r="R42" s="33" t="s">
        <v>23</v>
      </c>
      <c r="S42" s="33" t="s">
        <v>24</v>
      </c>
      <c r="T42" s="57">
        <v>331.70254999999997</v>
      </c>
      <c r="U42" s="57">
        <f t="shared" si="1"/>
        <v>17381.213619999999</v>
      </c>
      <c r="V42" s="58"/>
      <c r="W42" s="59"/>
      <c r="X42" s="59"/>
    </row>
    <row r="43" spans="1:24" s="47" customFormat="1" outlineLevel="2" x14ac:dyDescent="0.25">
      <c r="A43" s="55">
        <v>3396</v>
      </c>
      <c r="B43" s="65" t="s">
        <v>387</v>
      </c>
      <c r="C43" s="55" t="s">
        <v>352</v>
      </c>
      <c r="D43" s="63" t="s">
        <v>353</v>
      </c>
      <c r="E43" s="65">
        <v>1022</v>
      </c>
      <c r="F43" s="63" t="s">
        <v>32</v>
      </c>
      <c r="G43" s="63" t="s">
        <v>33</v>
      </c>
      <c r="H43" s="63"/>
      <c r="I43" s="65">
        <v>2000150532</v>
      </c>
      <c r="J43" s="63" t="s">
        <v>355</v>
      </c>
      <c r="K43" s="65">
        <v>182010100</v>
      </c>
      <c r="L43" s="63" t="s">
        <v>245</v>
      </c>
      <c r="M43" s="63" t="s">
        <v>20</v>
      </c>
      <c r="N43" s="63" t="s">
        <v>21</v>
      </c>
      <c r="O43" s="56">
        <v>10</v>
      </c>
      <c r="P43" s="33">
        <v>2010</v>
      </c>
      <c r="Q43" s="33" t="s">
        <v>22</v>
      </c>
      <c r="R43" s="33" t="s">
        <v>23</v>
      </c>
      <c r="S43" s="33" t="s">
        <v>24</v>
      </c>
      <c r="T43" s="57">
        <v>23527.119999999999</v>
      </c>
      <c r="U43" s="57">
        <f t="shared" si="1"/>
        <v>235271.19999999998</v>
      </c>
      <c r="V43" s="58"/>
      <c r="W43" s="59"/>
      <c r="X43" s="59"/>
    </row>
    <row r="44" spans="1:24" s="47" customFormat="1" outlineLevel="2" x14ac:dyDescent="0.25">
      <c r="A44" s="55">
        <v>3412</v>
      </c>
      <c r="B44" s="65" t="s">
        <v>387</v>
      </c>
      <c r="C44" s="55" t="s">
        <v>352</v>
      </c>
      <c r="D44" s="63" t="s">
        <v>353</v>
      </c>
      <c r="E44" s="65">
        <v>1022</v>
      </c>
      <c r="F44" s="63" t="s">
        <v>32</v>
      </c>
      <c r="G44" s="63" t="s">
        <v>33</v>
      </c>
      <c r="H44" s="63"/>
      <c r="I44" s="65">
        <v>2000182544</v>
      </c>
      <c r="J44" s="63" t="s">
        <v>356</v>
      </c>
      <c r="K44" s="65">
        <v>182010100</v>
      </c>
      <c r="L44" s="63" t="s">
        <v>245</v>
      </c>
      <c r="M44" s="63" t="s">
        <v>20</v>
      </c>
      <c r="N44" s="63" t="s">
        <v>21</v>
      </c>
      <c r="O44" s="56">
        <v>1</v>
      </c>
      <c r="P44" s="33">
        <v>2010</v>
      </c>
      <c r="Q44" s="33" t="s">
        <v>22</v>
      </c>
      <c r="R44" s="33" t="s">
        <v>23</v>
      </c>
      <c r="S44" s="33" t="s">
        <v>24</v>
      </c>
      <c r="T44" s="57">
        <v>5903.34</v>
      </c>
      <c r="U44" s="57">
        <f t="shared" si="1"/>
        <v>5903.34</v>
      </c>
      <c r="V44" s="58"/>
      <c r="W44" s="59"/>
      <c r="X44" s="59"/>
    </row>
    <row r="45" spans="1:24" s="47" customFormat="1" outlineLevel="2" x14ac:dyDescent="0.25">
      <c r="A45" s="55">
        <v>3440</v>
      </c>
      <c r="B45" s="65" t="s">
        <v>387</v>
      </c>
      <c r="C45" s="55" t="s">
        <v>352</v>
      </c>
      <c r="D45" s="63" t="s">
        <v>353</v>
      </c>
      <c r="E45" s="65">
        <v>1022</v>
      </c>
      <c r="F45" s="64" t="s">
        <v>32</v>
      </c>
      <c r="G45" s="64" t="s">
        <v>33</v>
      </c>
      <c r="H45" s="64"/>
      <c r="I45" s="65">
        <v>2000287240</v>
      </c>
      <c r="J45" s="63" t="s">
        <v>340</v>
      </c>
      <c r="K45" s="65">
        <v>142030500</v>
      </c>
      <c r="L45" s="63" t="s">
        <v>50</v>
      </c>
      <c r="M45" s="63" t="s">
        <v>25</v>
      </c>
      <c r="N45" s="63" t="s">
        <v>21</v>
      </c>
      <c r="O45" s="86">
        <v>53.6</v>
      </c>
      <c r="P45" s="33">
        <v>2013</v>
      </c>
      <c r="Q45" s="33" t="s">
        <v>22</v>
      </c>
      <c r="R45" s="33" t="s">
        <v>23</v>
      </c>
      <c r="S45" s="33" t="s">
        <v>24</v>
      </c>
      <c r="T45" s="57">
        <v>32.230249999999998</v>
      </c>
      <c r="U45" s="57">
        <f t="shared" si="1"/>
        <v>1727.5413999999998</v>
      </c>
      <c r="V45" s="58"/>
      <c r="W45" s="59"/>
      <c r="X45" s="59"/>
    </row>
    <row r="46" spans="1:24" s="47" customFormat="1" outlineLevel="2" x14ac:dyDescent="0.25">
      <c r="A46" s="15">
        <v>174</v>
      </c>
      <c r="B46" s="66" t="s">
        <v>386</v>
      </c>
      <c r="C46" s="90" t="s">
        <v>15</v>
      </c>
      <c r="D46" s="66" t="s">
        <v>16</v>
      </c>
      <c r="E46" s="66" t="s">
        <v>17</v>
      </c>
      <c r="F46" s="43" t="s">
        <v>18</v>
      </c>
      <c r="G46" s="43" t="s">
        <v>19</v>
      </c>
      <c r="H46" s="43"/>
      <c r="I46" s="67">
        <v>2000167199</v>
      </c>
      <c r="J46" s="66" t="s">
        <v>58</v>
      </c>
      <c r="K46" s="66" t="s">
        <v>49</v>
      </c>
      <c r="L46" s="66" t="s">
        <v>50</v>
      </c>
      <c r="M46" s="66" t="s">
        <v>20</v>
      </c>
      <c r="N46" s="66" t="s">
        <v>21</v>
      </c>
      <c r="O46" s="16">
        <v>54</v>
      </c>
      <c r="P46" s="24">
        <v>2009</v>
      </c>
      <c r="Q46" s="25" t="s">
        <v>22</v>
      </c>
      <c r="R46" s="25" t="s">
        <v>22</v>
      </c>
      <c r="S46" s="25" t="s">
        <v>24</v>
      </c>
      <c r="T46" s="19">
        <v>494.60815422500002</v>
      </c>
      <c r="U46" s="57">
        <f t="shared" si="1"/>
        <v>26708.84032815</v>
      </c>
      <c r="V46" s="16"/>
      <c r="W46" s="20"/>
      <c r="X46" s="20"/>
    </row>
    <row r="47" spans="1:24" s="48" customFormat="1" outlineLevel="2" x14ac:dyDescent="0.25">
      <c r="A47" s="15">
        <v>186</v>
      </c>
      <c r="B47" s="66" t="s">
        <v>386</v>
      </c>
      <c r="C47" s="90" t="s">
        <v>15</v>
      </c>
      <c r="D47" s="66" t="s">
        <v>16</v>
      </c>
      <c r="E47" s="66" t="s">
        <v>17</v>
      </c>
      <c r="F47" s="43" t="s">
        <v>18</v>
      </c>
      <c r="G47" s="43" t="s">
        <v>19</v>
      </c>
      <c r="H47" s="43"/>
      <c r="I47" s="67">
        <v>2000169137</v>
      </c>
      <c r="J47" s="66" t="s">
        <v>59</v>
      </c>
      <c r="K47" s="66" t="s">
        <v>37</v>
      </c>
      <c r="L47" s="66" t="s">
        <v>38</v>
      </c>
      <c r="M47" s="66" t="s">
        <v>20</v>
      </c>
      <c r="N47" s="66" t="s">
        <v>21</v>
      </c>
      <c r="O47" s="16">
        <v>3</v>
      </c>
      <c r="P47" s="17">
        <v>2013</v>
      </c>
      <c r="Q47" s="18" t="s">
        <v>22</v>
      </c>
      <c r="R47" s="18" t="s">
        <v>23</v>
      </c>
      <c r="S47" s="18" t="s">
        <v>24</v>
      </c>
      <c r="T47" s="19">
        <v>72.540000000000006</v>
      </c>
      <c r="U47" s="57">
        <f t="shared" si="1"/>
        <v>217.62</v>
      </c>
      <c r="V47" s="16"/>
      <c r="W47" s="20"/>
      <c r="X47" s="20"/>
    </row>
    <row r="48" spans="1:24" s="47" customFormat="1" outlineLevel="2" x14ac:dyDescent="0.25">
      <c r="A48" s="15">
        <v>354</v>
      </c>
      <c r="B48" s="66" t="s">
        <v>386</v>
      </c>
      <c r="C48" s="90" t="s">
        <v>15</v>
      </c>
      <c r="D48" s="66" t="s">
        <v>16</v>
      </c>
      <c r="E48" s="66" t="s">
        <v>17</v>
      </c>
      <c r="F48" s="43" t="s">
        <v>18</v>
      </c>
      <c r="G48" s="43" t="s">
        <v>19</v>
      </c>
      <c r="H48" s="43"/>
      <c r="I48" s="67">
        <v>2000254658</v>
      </c>
      <c r="J48" s="66" t="s">
        <v>61</v>
      </c>
      <c r="K48" s="66" t="s">
        <v>62</v>
      </c>
      <c r="L48" s="66" t="s">
        <v>63</v>
      </c>
      <c r="M48" s="66" t="s">
        <v>39</v>
      </c>
      <c r="N48" s="66" t="s">
        <v>21</v>
      </c>
      <c r="O48" s="16">
        <v>280</v>
      </c>
      <c r="P48" s="17">
        <v>2013</v>
      </c>
      <c r="Q48" s="18" t="s">
        <v>22</v>
      </c>
      <c r="R48" s="18" t="s">
        <v>23</v>
      </c>
      <c r="S48" s="18" t="s">
        <v>24</v>
      </c>
      <c r="T48" s="19">
        <v>15.089548698646247</v>
      </c>
      <c r="U48" s="57">
        <f t="shared" si="1"/>
        <v>4225.0736356209491</v>
      </c>
      <c r="V48" s="16"/>
      <c r="W48" s="20"/>
      <c r="X48" s="20"/>
    </row>
    <row r="49" spans="1:24" s="47" customFormat="1" outlineLevel="2" x14ac:dyDescent="0.25">
      <c r="A49" s="15">
        <v>17</v>
      </c>
      <c r="B49" s="66" t="s">
        <v>386</v>
      </c>
      <c r="C49" s="90" t="s">
        <v>15</v>
      </c>
      <c r="D49" s="66" t="s">
        <v>16</v>
      </c>
      <c r="E49" s="66" t="s">
        <v>26</v>
      </c>
      <c r="F49" s="43" t="s">
        <v>32</v>
      </c>
      <c r="G49" s="43" t="s">
        <v>33</v>
      </c>
      <c r="H49" s="43"/>
      <c r="I49" s="67">
        <v>2000029520</v>
      </c>
      <c r="J49" s="66" t="s">
        <v>36</v>
      </c>
      <c r="K49" s="66" t="s">
        <v>37</v>
      </c>
      <c r="L49" s="66" t="s">
        <v>38</v>
      </c>
      <c r="M49" s="66" t="s">
        <v>39</v>
      </c>
      <c r="N49" s="66" t="s">
        <v>21</v>
      </c>
      <c r="O49" s="16">
        <v>22</v>
      </c>
      <c r="P49" s="24">
        <v>2013</v>
      </c>
      <c r="Q49" s="25" t="s">
        <v>22</v>
      </c>
      <c r="R49" s="25" t="s">
        <v>23</v>
      </c>
      <c r="S49" s="25" t="s">
        <v>24</v>
      </c>
      <c r="T49" s="19">
        <v>801.37799999999993</v>
      </c>
      <c r="U49" s="57">
        <f t="shared" si="1"/>
        <v>17630.315999999999</v>
      </c>
      <c r="V49" s="16"/>
      <c r="W49" s="20"/>
      <c r="X49" s="20"/>
    </row>
    <row r="50" spans="1:24" s="47" customFormat="1" outlineLevel="2" x14ac:dyDescent="0.25">
      <c r="A50" s="15">
        <v>18</v>
      </c>
      <c r="B50" s="66" t="s">
        <v>386</v>
      </c>
      <c r="C50" s="90" t="s">
        <v>15</v>
      </c>
      <c r="D50" s="66" t="s">
        <v>16</v>
      </c>
      <c r="E50" s="66" t="s">
        <v>26</v>
      </c>
      <c r="F50" s="43" t="s">
        <v>32</v>
      </c>
      <c r="G50" s="43" t="s">
        <v>33</v>
      </c>
      <c r="H50" s="43"/>
      <c r="I50" s="67">
        <v>2000030632</v>
      </c>
      <c r="J50" s="66" t="s">
        <v>41</v>
      </c>
      <c r="K50" s="66" t="s">
        <v>37</v>
      </c>
      <c r="L50" s="66" t="s">
        <v>38</v>
      </c>
      <c r="M50" s="66" t="s">
        <v>31</v>
      </c>
      <c r="N50" s="66" t="s">
        <v>21</v>
      </c>
      <c r="O50" s="16">
        <v>0.17899999999999999</v>
      </c>
      <c r="P50" s="24">
        <v>2013</v>
      </c>
      <c r="Q50" s="25" t="s">
        <v>22</v>
      </c>
      <c r="R50" s="25" t="s">
        <v>23</v>
      </c>
      <c r="S50" s="25" t="s">
        <v>24</v>
      </c>
      <c r="T50" s="19">
        <v>14605.314710897137</v>
      </c>
      <c r="U50" s="57">
        <f t="shared" si="1"/>
        <v>2614.3513332505872</v>
      </c>
      <c r="V50" s="16"/>
      <c r="W50" s="20"/>
      <c r="X50" s="20"/>
    </row>
    <row r="51" spans="1:24" s="47" customFormat="1" outlineLevel="2" x14ac:dyDescent="0.25">
      <c r="A51" s="15">
        <v>143</v>
      </c>
      <c r="B51" s="66" t="s">
        <v>386</v>
      </c>
      <c r="C51" s="90" t="s">
        <v>15</v>
      </c>
      <c r="D51" s="66" t="s">
        <v>16</v>
      </c>
      <c r="E51" s="66" t="s">
        <v>26</v>
      </c>
      <c r="F51" s="66" t="s">
        <v>32</v>
      </c>
      <c r="G51" s="66" t="s">
        <v>33</v>
      </c>
      <c r="H51" s="66"/>
      <c r="I51" s="67">
        <v>2000162892</v>
      </c>
      <c r="J51" s="66" t="s">
        <v>55</v>
      </c>
      <c r="K51" s="66" t="s">
        <v>56</v>
      </c>
      <c r="L51" s="66" t="s">
        <v>57</v>
      </c>
      <c r="M51" s="66" t="s">
        <v>20</v>
      </c>
      <c r="N51" s="66" t="s">
        <v>44</v>
      </c>
      <c r="O51" s="16">
        <v>77</v>
      </c>
      <c r="P51" s="17" t="s">
        <v>45</v>
      </c>
      <c r="Q51" s="18" t="s">
        <v>22</v>
      </c>
      <c r="R51" s="18" t="s">
        <v>23</v>
      </c>
      <c r="S51" s="18" t="s">
        <v>24</v>
      </c>
      <c r="T51" s="19">
        <v>519.11275000000001</v>
      </c>
      <c r="U51" s="57">
        <f t="shared" si="1"/>
        <v>39971.681750000003</v>
      </c>
      <c r="V51" s="16"/>
      <c r="W51" s="20"/>
      <c r="X51" s="20"/>
    </row>
    <row r="52" spans="1:24" s="47" customFormat="1" outlineLevel="2" x14ac:dyDescent="0.25">
      <c r="A52" s="15">
        <v>357</v>
      </c>
      <c r="B52" s="66" t="s">
        <v>386</v>
      </c>
      <c r="C52" s="90" t="s">
        <v>15</v>
      </c>
      <c r="D52" s="66" t="s">
        <v>16</v>
      </c>
      <c r="E52" s="66" t="s">
        <v>26</v>
      </c>
      <c r="F52" s="66" t="s">
        <v>32</v>
      </c>
      <c r="G52" s="66" t="s">
        <v>33</v>
      </c>
      <c r="H52" s="66"/>
      <c r="I52" s="67">
        <v>2000261508</v>
      </c>
      <c r="J52" s="66" t="s">
        <v>64</v>
      </c>
      <c r="K52" s="66" t="s">
        <v>56</v>
      </c>
      <c r="L52" s="66" t="s">
        <v>57</v>
      </c>
      <c r="M52" s="66" t="s">
        <v>20</v>
      </c>
      <c r="N52" s="66" t="s">
        <v>44</v>
      </c>
      <c r="O52" s="16">
        <v>4</v>
      </c>
      <c r="P52" s="17" t="s">
        <v>45</v>
      </c>
      <c r="Q52" s="18" t="s">
        <v>22</v>
      </c>
      <c r="R52" s="18" t="s">
        <v>23</v>
      </c>
      <c r="S52" s="18" t="s">
        <v>24</v>
      </c>
      <c r="T52" s="19">
        <v>13910</v>
      </c>
      <c r="U52" s="57">
        <f t="shared" si="1"/>
        <v>55640</v>
      </c>
      <c r="V52" s="16"/>
      <c r="W52" s="20"/>
      <c r="X52" s="20"/>
    </row>
    <row r="53" spans="1:24" s="47" customFormat="1" outlineLevel="2" x14ac:dyDescent="0.25">
      <c r="A53" s="15">
        <v>358</v>
      </c>
      <c r="B53" s="66" t="s">
        <v>386</v>
      </c>
      <c r="C53" s="90" t="s">
        <v>15</v>
      </c>
      <c r="D53" s="66" t="s">
        <v>16</v>
      </c>
      <c r="E53" s="66" t="s">
        <v>26</v>
      </c>
      <c r="F53" s="66" t="s">
        <v>32</v>
      </c>
      <c r="G53" s="66" t="s">
        <v>33</v>
      </c>
      <c r="H53" s="66"/>
      <c r="I53" s="67">
        <v>2000261509</v>
      </c>
      <c r="J53" s="66" t="s">
        <v>65</v>
      </c>
      <c r="K53" s="66" t="s">
        <v>56</v>
      </c>
      <c r="L53" s="66" t="s">
        <v>57</v>
      </c>
      <c r="M53" s="66" t="s">
        <v>20</v>
      </c>
      <c r="N53" s="66" t="s">
        <v>44</v>
      </c>
      <c r="O53" s="16">
        <v>10</v>
      </c>
      <c r="P53" s="17" t="s">
        <v>45</v>
      </c>
      <c r="Q53" s="18" t="s">
        <v>22</v>
      </c>
      <c r="R53" s="18" t="s">
        <v>23</v>
      </c>
      <c r="S53" s="18" t="s">
        <v>24</v>
      </c>
      <c r="T53" s="19">
        <v>3787.6967493965135</v>
      </c>
      <c r="U53" s="57">
        <f t="shared" si="1"/>
        <v>37876.967493965138</v>
      </c>
      <c r="V53" s="16"/>
      <c r="W53" s="20"/>
      <c r="X53" s="20"/>
    </row>
    <row r="54" spans="1:24" s="47" customFormat="1" outlineLevel="2" x14ac:dyDescent="0.25">
      <c r="A54" s="15">
        <v>505</v>
      </c>
      <c r="B54" s="66" t="s">
        <v>386</v>
      </c>
      <c r="C54" s="90" t="s">
        <v>67</v>
      </c>
      <c r="D54" s="66" t="s">
        <v>68</v>
      </c>
      <c r="E54" s="66" t="s">
        <v>70</v>
      </c>
      <c r="F54" s="66" t="s">
        <v>71</v>
      </c>
      <c r="G54" s="66" t="s">
        <v>72</v>
      </c>
      <c r="H54" s="66"/>
      <c r="I54" s="67">
        <v>2000126566</v>
      </c>
      <c r="J54" s="66" t="s">
        <v>83</v>
      </c>
      <c r="K54" s="66" t="s">
        <v>84</v>
      </c>
      <c r="L54" s="66" t="s">
        <v>85</v>
      </c>
      <c r="M54" s="66" t="s">
        <v>20</v>
      </c>
      <c r="N54" s="66" t="s">
        <v>21</v>
      </c>
      <c r="O54" s="16">
        <v>126</v>
      </c>
      <c r="P54" s="17">
        <v>2014</v>
      </c>
      <c r="Q54" s="18" t="s">
        <v>22</v>
      </c>
      <c r="R54" s="18" t="s">
        <v>23</v>
      </c>
      <c r="S54" s="18" t="s">
        <v>24</v>
      </c>
      <c r="T54" s="19">
        <v>358.52111888888891</v>
      </c>
      <c r="U54" s="57">
        <f t="shared" si="1"/>
        <v>45173.660980000001</v>
      </c>
      <c r="V54" s="16"/>
      <c r="W54" s="20"/>
      <c r="X54" s="20"/>
    </row>
    <row r="55" spans="1:24" s="47" customFormat="1" outlineLevel="2" x14ac:dyDescent="0.25">
      <c r="A55" s="15">
        <v>456</v>
      </c>
      <c r="B55" s="66" t="s">
        <v>386</v>
      </c>
      <c r="C55" s="90" t="s">
        <v>67</v>
      </c>
      <c r="D55" s="66" t="s">
        <v>68</v>
      </c>
      <c r="E55" s="66" t="s">
        <v>75</v>
      </c>
      <c r="F55" s="66" t="s">
        <v>32</v>
      </c>
      <c r="G55" s="66" t="s">
        <v>33</v>
      </c>
      <c r="H55" s="66"/>
      <c r="I55" s="67">
        <v>2000023275</v>
      </c>
      <c r="J55" s="66" t="s">
        <v>76</v>
      </c>
      <c r="K55" s="66" t="s">
        <v>37</v>
      </c>
      <c r="L55" s="66" t="s">
        <v>38</v>
      </c>
      <c r="M55" s="66" t="s">
        <v>20</v>
      </c>
      <c r="N55" s="66" t="s">
        <v>21</v>
      </c>
      <c r="O55" s="16">
        <v>1</v>
      </c>
      <c r="P55" s="17">
        <v>2012</v>
      </c>
      <c r="Q55" s="18" t="s">
        <v>22</v>
      </c>
      <c r="R55" s="18" t="s">
        <v>23</v>
      </c>
      <c r="S55" s="18" t="s">
        <v>24</v>
      </c>
      <c r="T55" s="19">
        <v>343</v>
      </c>
      <c r="U55" s="57">
        <f t="shared" si="1"/>
        <v>343</v>
      </c>
      <c r="V55" s="16"/>
      <c r="W55" s="20"/>
      <c r="X55" s="20"/>
    </row>
    <row r="56" spans="1:24" s="47" customFormat="1" outlineLevel="2" x14ac:dyDescent="0.25">
      <c r="A56" s="15">
        <v>481</v>
      </c>
      <c r="B56" s="66" t="s">
        <v>386</v>
      </c>
      <c r="C56" s="90" t="s">
        <v>67</v>
      </c>
      <c r="D56" s="66" t="s">
        <v>68</v>
      </c>
      <c r="E56" s="66" t="s">
        <v>75</v>
      </c>
      <c r="F56" s="66" t="s">
        <v>32</v>
      </c>
      <c r="G56" s="66" t="s">
        <v>33</v>
      </c>
      <c r="H56" s="66"/>
      <c r="I56" s="67">
        <v>2000112066</v>
      </c>
      <c r="J56" s="66" t="s">
        <v>77</v>
      </c>
      <c r="K56" s="66" t="s">
        <v>78</v>
      </c>
      <c r="L56" s="66" t="s">
        <v>79</v>
      </c>
      <c r="M56" s="66" t="s">
        <v>80</v>
      </c>
      <c r="N56" s="66" t="s">
        <v>21</v>
      </c>
      <c r="O56" s="16">
        <v>7</v>
      </c>
      <c r="P56" s="17">
        <v>2012</v>
      </c>
      <c r="Q56" s="18" t="s">
        <v>22</v>
      </c>
      <c r="R56" s="18" t="s">
        <v>23</v>
      </c>
      <c r="S56" s="18" t="s">
        <v>24</v>
      </c>
      <c r="T56" s="19">
        <v>1800</v>
      </c>
      <c r="U56" s="57">
        <f t="shared" si="1"/>
        <v>12600</v>
      </c>
      <c r="V56" s="16"/>
      <c r="W56" s="20"/>
      <c r="X56" s="20"/>
    </row>
    <row r="57" spans="1:24" s="47" customFormat="1" outlineLevel="2" x14ac:dyDescent="0.25">
      <c r="A57" s="15">
        <v>553</v>
      </c>
      <c r="B57" s="66" t="s">
        <v>386</v>
      </c>
      <c r="C57" s="90" t="s">
        <v>67</v>
      </c>
      <c r="D57" s="66" t="s">
        <v>68</v>
      </c>
      <c r="E57" s="66" t="s">
        <v>75</v>
      </c>
      <c r="F57" s="66" t="s">
        <v>32</v>
      </c>
      <c r="G57" s="66" t="s">
        <v>33</v>
      </c>
      <c r="H57" s="66"/>
      <c r="I57" s="67">
        <v>2000179681</v>
      </c>
      <c r="J57" s="66" t="s">
        <v>87</v>
      </c>
      <c r="K57" s="66" t="s">
        <v>88</v>
      </c>
      <c r="L57" s="66" t="s">
        <v>89</v>
      </c>
      <c r="M57" s="66" t="s">
        <v>39</v>
      </c>
      <c r="N57" s="66" t="s">
        <v>21</v>
      </c>
      <c r="O57" s="16">
        <v>20</v>
      </c>
      <c r="P57" s="17">
        <v>2012</v>
      </c>
      <c r="Q57" s="18" t="s">
        <v>22</v>
      </c>
      <c r="R57" s="18" t="s">
        <v>23</v>
      </c>
      <c r="S57" s="18" t="s">
        <v>24</v>
      </c>
      <c r="T57" s="19">
        <v>27.11</v>
      </c>
      <c r="U57" s="57">
        <f t="shared" si="1"/>
        <v>542.20000000000005</v>
      </c>
      <c r="V57" s="16"/>
      <c r="W57" s="20"/>
      <c r="X57" s="20"/>
    </row>
    <row r="58" spans="1:24" s="47" customFormat="1" outlineLevel="2" x14ac:dyDescent="0.25">
      <c r="A58" s="15">
        <v>567</v>
      </c>
      <c r="B58" s="66" t="s">
        <v>386</v>
      </c>
      <c r="C58" s="90" t="s">
        <v>67</v>
      </c>
      <c r="D58" s="66" t="s">
        <v>68</v>
      </c>
      <c r="E58" s="66" t="s">
        <v>75</v>
      </c>
      <c r="F58" s="43" t="s">
        <v>32</v>
      </c>
      <c r="G58" s="43" t="s">
        <v>33</v>
      </c>
      <c r="H58" s="43"/>
      <c r="I58" s="67">
        <v>2000228483</v>
      </c>
      <c r="J58" s="66" t="s">
        <v>90</v>
      </c>
      <c r="K58" s="66" t="s">
        <v>52</v>
      </c>
      <c r="L58" s="66" t="s">
        <v>53</v>
      </c>
      <c r="M58" s="66" t="s">
        <v>20</v>
      </c>
      <c r="N58" s="66" t="s">
        <v>21</v>
      </c>
      <c r="O58" s="16">
        <v>13</v>
      </c>
      <c r="P58" s="17">
        <v>2014</v>
      </c>
      <c r="Q58" s="18" t="s">
        <v>22</v>
      </c>
      <c r="R58" s="18" t="s">
        <v>23</v>
      </c>
      <c r="S58" s="18" t="s">
        <v>24</v>
      </c>
      <c r="T58" s="19">
        <v>2869.6</v>
      </c>
      <c r="U58" s="57">
        <f t="shared" si="1"/>
        <v>37304.799999999996</v>
      </c>
      <c r="V58" s="16"/>
      <c r="W58" s="20"/>
      <c r="X58" s="20"/>
    </row>
    <row r="59" spans="1:24" s="48" customFormat="1" outlineLevel="2" x14ac:dyDescent="0.25">
      <c r="A59" s="21">
        <v>544</v>
      </c>
      <c r="B59" s="43" t="s">
        <v>386</v>
      </c>
      <c r="C59" s="27" t="s">
        <v>67</v>
      </c>
      <c r="D59" s="43" t="s">
        <v>68</v>
      </c>
      <c r="E59" s="43" t="s">
        <v>70</v>
      </c>
      <c r="F59" s="43" t="s">
        <v>73</v>
      </c>
      <c r="G59" s="43" t="s">
        <v>74</v>
      </c>
      <c r="H59" s="43"/>
      <c r="I59" s="68">
        <v>2000161899</v>
      </c>
      <c r="J59" s="43" t="s">
        <v>86</v>
      </c>
      <c r="K59" s="43" t="s">
        <v>37</v>
      </c>
      <c r="L59" s="43" t="s">
        <v>38</v>
      </c>
      <c r="M59" s="43" t="s">
        <v>20</v>
      </c>
      <c r="N59" s="43" t="s">
        <v>21</v>
      </c>
      <c r="O59" s="87">
        <v>4714</v>
      </c>
      <c r="P59" s="24">
        <v>2012</v>
      </c>
      <c r="Q59" s="25" t="s">
        <v>22</v>
      </c>
      <c r="R59" s="25" t="s">
        <v>23</v>
      </c>
      <c r="S59" s="25" t="s">
        <v>24</v>
      </c>
      <c r="T59" s="19">
        <v>17</v>
      </c>
      <c r="U59" s="57">
        <f t="shared" si="1"/>
        <v>80138</v>
      </c>
      <c r="V59" s="16"/>
      <c r="W59" s="20"/>
      <c r="X59" s="20"/>
    </row>
    <row r="60" spans="1:24" s="48" customFormat="1" outlineLevel="2" x14ac:dyDescent="0.25">
      <c r="A60" s="21">
        <v>583</v>
      </c>
      <c r="B60" s="43" t="s">
        <v>386</v>
      </c>
      <c r="C60" s="27" t="s">
        <v>67</v>
      </c>
      <c r="D60" s="43" t="s">
        <v>68</v>
      </c>
      <c r="E60" s="43" t="s">
        <v>70</v>
      </c>
      <c r="F60" s="43" t="s">
        <v>73</v>
      </c>
      <c r="G60" s="43" t="s">
        <v>74</v>
      </c>
      <c r="H60" s="43"/>
      <c r="I60" s="68">
        <v>2000247210</v>
      </c>
      <c r="J60" s="43" t="s">
        <v>91</v>
      </c>
      <c r="K60" s="43" t="s">
        <v>37</v>
      </c>
      <c r="L60" s="43" t="s">
        <v>38</v>
      </c>
      <c r="M60" s="43" t="s">
        <v>20</v>
      </c>
      <c r="N60" s="43" t="s">
        <v>21</v>
      </c>
      <c r="O60" s="87">
        <v>424</v>
      </c>
      <c r="P60" s="24">
        <v>2012</v>
      </c>
      <c r="Q60" s="25" t="s">
        <v>22</v>
      </c>
      <c r="R60" s="25" t="s">
        <v>23</v>
      </c>
      <c r="S60" s="25" t="s">
        <v>24</v>
      </c>
      <c r="T60" s="19">
        <v>36.258837551999989</v>
      </c>
      <c r="U60" s="57">
        <f t="shared" si="1"/>
        <v>15373.747122047995</v>
      </c>
      <c r="V60" s="16"/>
      <c r="W60" s="20"/>
      <c r="X60" s="20"/>
    </row>
    <row r="61" spans="1:24" s="48" customFormat="1" outlineLevel="2" x14ac:dyDescent="0.25">
      <c r="A61" s="21">
        <v>748</v>
      </c>
      <c r="B61" s="43" t="s">
        <v>386</v>
      </c>
      <c r="C61" s="27" t="s">
        <v>92</v>
      </c>
      <c r="D61" s="43" t="s">
        <v>93</v>
      </c>
      <c r="E61" s="43" t="s">
        <v>94</v>
      </c>
      <c r="F61" s="43" t="s">
        <v>32</v>
      </c>
      <c r="G61" s="43" t="s">
        <v>33</v>
      </c>
      <c r="H61" s="43"/>
      <c r="I61" s="68">
        <v>2000165427</v>
      </c>
      <c r="J61" s="43" t="s">
        <v>97</v>
      </c>
      <c r="K61" s="43" t="s">
        <v>37</v>
      </c>
      <c r="L61" s="43" t="s">
        <v>38</v>
      </c>
      <c r="M61" s="43" t="s">
        <v>20</v>
      </c>
      <c r="N61" s="43" t="s">
        <v>21</v>
      </c>
      <c r="O61" s="16">
        <v>12</v>
      </c>
      <c r="P61" s="24">
        <v>2013</v>
      </c>
      <c r="Q61" s="25" t="s">
        <v>23</v>
      </c>
      <c r="R61" s="25" t="s">
        <v>23</v>
      </c>
      <c r="S61" s="25" t="s">
        <v>24</v>
      </c>
      <c r="T61" s="19">
        <v>340.96</v>
      </c>
      <c r="U61" s="57">
        <f t="shared" si="1"/>
        <v>4091.5199999999995</v>
      </c>
      <c r="V61" s="16"/>
      <c r="W61" s="20"/>
      <c r="X61" s="20"/>
    </row>
    <row r="62" spans="1:24" s="47" customFormat="1" outlineLevel="2" x14ac:dyDescent="0.25">
      <c r="A62" s="15">
        <v>1896</v>
      </c>
      <c r="B62" s="66" t="s">
        <v>386</v>
      </c>
      <c r="C62" s="90" t="s">
        <v>100</v>
      </c>
      <c r="D62" s="66" t="s">
        <v>101</v>
      </c>
      <c r="E62" s="66" t="s">
        <v>104</v>
      </c>
      <c r="F62" s="66" t="s">
        <v>27</v>
      </c>
      <c r="G62" s="66" t="s">
        <v>115</v>
      </c>
      <c r="H62" s="66"/>
      <c r="I62" s="67">
        <v>2000179684</v>
      </c>
      <c r="J62" s="66" t="s">
        <v>130</v>
      </c>
      <c r="K62" s="66" t="s">
        <v>37</v>
      </c>
      <c r="L62" s="66" t="s">
        <v>38</v>
      </c>
      <c r="M62" s="66" t="s">
        <v>20</v>
      </c>
      <c r="N62" s="66" t="s">
        <v>21</v>
      </c>
      <c r="O62" s="16">
        <v>5</v>
      </c>
      <c r="P62" s="17">
        <v>2015</v>
      </c>
      <c r="Q62" s="18" t="s">
        <v>23</v>
      </c>
      <c r="R62" s="18" t="s">
        <v>23</v>
      </c>
      <c r="S62" s="18" t="s">
        <v>24</v>
      </c>
      <c r="T62" s="19">
        <v>135.00413</v>
      </c>
      <c r="U62" s="57">
        <f t="shared" si="1"/>
        <v>675.02065000000005</v>
      </c>
      <c r="V62" s="16"/>
      <c r="W62" s="20"/>
      <c r="X62" s="20"/>
    </row>
    <row r="63" spans="1:24" s="47" customFormat="1" outlineLevel="2" x14ac:dyDescent="0.25">
      <c r="A63" s="15">
        <v>1048</v>
      </c>
      <c r="B63" s="66" t="s">
        <v>386</v>
      </c>
      <c r="C63" s="90" t="s">
        <v>100</v>
      </c>
      <c r="D63" s="66" t="s">
        <v>101</v>
      </c>
      <c r="E63" s="66" t="s">
        <v>110</v>
      </c>
      <c r="F63" s="66" t="s">
        <v>111</v>
      </c>
      <c r="G63" s="66" t="s">
        <v>112</v>
      </c>
      <c r="H63" s="66"/>
      <c r="I63" s="67">
        <v>2000025572</v>
      </c>
      <c r="J63" s="66" t="s">
        <v>117</v>
      </c>
      <c r="K63" s="66" t="s">
        <v>118</v>
      </c>
      <c r="L63" s="66" t="s">
        <v>119</v>
      </c>
      <c r="M63" s="66" t="s">
        <v>120</v>
      </c>
      <c r="N63" s="66" t="s">
        <v>21</v>
      </c>
      <c r="O63" s="87">
        <v>0.32</v>
      </c>
      <c r="P63" s="24">
        <v>2014</v>
      </c>
      <c r="Q63" s="18" t="s">
        <v>22</v>
      </c>
      <c r="R63" s="18" t="s">
        <v>23</v>
      </c>
      <c r="S63" s="18" t="s">
        <v>24</v>
      </c>
      <c r="T63" s="19">
        <v>14587.274293055501</v>
      </c>
      <c r="U63" s="57">
        <f t="shared" si="1"/>
        <v>4667.9277737777602</v>
      </c>
      <c r="V63" s="16"/>
      <c r="W63" s="20"/>
      <c r="X63" s="20"/>
    </row>
    <row r="64" spans="1:24" s="47" customFormat="1" outlineLevel="2" x14ac:dyDescent="0.25">
      <c r="A64" s="15">
        <v>1360</v>
      </c>
      <c r="B64" s="66" t="s">
        <v>386</v>
      </c>
      <c r="C64" s="90" t="s">
        <v>100</v>
      </c>
      <c r="D64" s="66" t="s">
        <v>101</v>
      </c>
      <c r="E64" s="66" t="s">
        <v>110</v>
      </c>
      <c r="F64" s="66" t="s">
        <v>111</v>
      </c>
      <c r="G64" s="66" t="s">
        <v>112</v>
      </c>
      <c r="H64" s="66"/>
      <c r="I64" s="67">
        <v>2000133762</v>
      </c>
      <c r="J64" s="66" t="s">
        <v>128</v>
      </c>
      <c r="K64" s="66" t="s">
        <v>56</v>
      </c>
      <c r="L64" s="66" t="s">
        <v>57</v>
      </c>
      <c r="M64" s="66" t="s">
        <v>20</v>
      </c>
      <c r="N64" s="66" t="s">
        <v>21</v>
      </c>
      <c r="O64" s="16">
        <v>1</v>
      </c>
      <c r="P64" s="24">
        <v>2014</v>
      </c>
      <c r="Q64" s="18" t="s">
        <v>22</v>
      </c>
      <c r="R64" s="18" t="s">
        <v>23</v>
      </c>
      <c r="S64" s="18" t="s">
        <v>24</v>
      </c>
      <c r="T64" s="19">
        <v>635.01688528960483</v>
      </c>
      <c r="U64" s="57">
        <f t="shared" si="1"/>
        <v>635.01688528960483</v>
      </c>
      <c r="V64" s="16"/>
      <c r="W64" s="20"/>
      <c r="X64" s="20"/>
    </row>
    <row r="65" spans="1:24" s="47" customFormat="1" outlineLevel="2" x14ac:dyDescent="0.25">
      <c r="A65" s="15">
        <v>1523</v>
      </c>
      <c r="B65" s="66" t="s">
        <v>386</v>
      </c>
      <c r="C65" s="90" t="s">
        <v>100</v>
      </c>
      <c r="D65" s="66" t="s">
        <v>101</v>
      </c>
      <c r="E65" s="66" t="s">
        <v>102</v>
      </c>
      <c r="F65" s="66" t="s">
        <v>18</v>
      </c>
      <c r="G65" s="66" t="s">
        <v>109</v>
      </c>
      <c r="H65" s="66"/>
      <c r="I65" s="67">
        <v>2000146848</v>
      </c>
      <c r="J65" s="66" t="s">
        <v>129</v>
      </c>
      <c r="K65" s="66" t="s">
        <v>37</v>
      </c>
      <c r="L65" s="66" t="s">
        <v>38</v>
      </c>
      <c r="M65" s="66" t="s">
        <v>20</v>
      </c>
      <c r="N65" s="66" t="s">
        <v>21</v>
      </c>
      <c r="O65" s="16">
        <v>2</v>
      </c>
      <c r="P65" s="24">
        <v>2010</v>
      </c>
      <c r="Q65" s="18" t="s">
        <v>22</v>
      </c>
      <c r="R65" s="18" t="s">
        <v>23</v>
      </c>
      <c r="S65" s="18" t="s">
        <v>24</v>
      </c>
      <c r="T65" s="19">
        <v>62254.22</v>
      </c>
      <c r="U65" s="57">
        <f t="shared" si="1"/>
        <v>124508.44</v>
      </c>
      <c r="V65" s="16"/>
      <c r="W65" s="20"/>
      <c r="X65" s="20"/>
    </row>
    <row r="66" spans="1:24" s="47" customFormat="1" outlineLevel="2" x14ac:dyDescent="0.25">
      <c r="A66" s="15">
        <v>1051</v>
      </c>
      <c r="B66" s="66" t="s">
        <v>386</v>
      </c>
      <c r="C66" s="90" t="s">
        <v>100</v>
      </c>
      <c r="D66" s="66" t="s">
        <v>101</v>
      </c>
      <c r="E66" s="66" t="s">
        <v>104</v>
      </c>
      <c r="F66" s="66" t="s">
        <v>32</v>
      </c>
      <c r="G66" s="66" t="s">
        <v>105</v>
      </c>
      <c r="H66" s="66"/>
      <c r="I66" s="67">
        <v>2000025842</v>
      </c>
      <c r="J66" s="66" t="s">
        <v>121</v>
      </c>
      <c r="K66" s="66" t="s">
        <v>37</v>
      </c>
      <c r="L66" s="66" t="s">
        <v>38</v>
      </c>
      <c r="M66" s="66" t="s">
        <v>20</v>
      </c>
      <c r="N66" s="66" t="s">
        <v>21</v>
      </c>
      <c r="O66" s="16">
        <v>15</v>
      </c>
      <c r="P66" s="24">
        <v>2013</v>
      </c>
      <c r="Q66" s="18" t="s">
        <v>22</v>
      </c>
      <c r="R66" s="18" t="s">
        <v>23</v>
      </c>
      <c r="S66" s="18" t="s">
        <v>24</v>
      </c>
      <c r="T66" s="19">
        <v>126.25606999999999</v>
      </c>
      <c r="U66" s="57">
        <f t="shared" si="1"/>
        <v>1893.84105</v>
      </c>
      <c r="V66" s="16"/>
      <c r="W66" s="20"/>
      <c r="X66" s="20"/>
    </row>
    <row r="67" spans="1:24" s="47" customFormat="1" outlineLevel="2" x14ac:dyDescent="0.25">
      <c r="A67" s="15">
        <v>1157</v>
      </c>
      <c r="B67" s="66" t="s">
        <v>386</v>
      </c>
      <c r="C67" s="90" t="s">
        <v>100</v>
      </c>
      <c r="D67" s="66" t="s">
        <v>101</v>
      </c>
      <c r="E67" s="66" t="s">
        <v>104</v>
      </c>
      <c r="F67" s="66" t="s">
        <v>32</v>
      </c>
      <c r="G67" s="66" t="s">
        <v>105</v>
      </c>
      <c r="H67" s="66"/>
      <c r="I67" s="67">
        <v>2000046472</v>
      </c>
      <c r="J67" s="66" t="s">
        <v>124</v>
      </c>
      <c r="K67" s="66" t="s">
        <v>125</v>
      </c>
      <c r="L67" s="66" t="s">
        <v>126</v>
      </c>
      <c r="M67" s="66" t="s">
        <v>20</v>
      </c>
      <c r="N67" s="66" t="s">
        <v>21</v>
      </c>
      <c r="O67" s="16">
        <v>23</v>
      </c>
      <c r="P67" s="24">
        <v>2011</v>
      </c>
      <c r="Q67" s="18" t="s">
        <v>22</v>
      </c>
      <c r="R67" s="18" t="s">
        <v>23</v>
      </c>
      <c r="S67" s="18" t="s">
        <v>24</v>
      </c>
      <c r="T67" s="19">
        <v>486.35499999999996</v>
      </c>
      <c r="U67" s="57">
        <f t="shared" si="1"/>
        <v>11186.164999999999</v>
      </c>
      <c r="V67" s="16"/>
      <c r="W67" s="20"/>
      <c r="X67" s="20"/>
    </row>
    <row r="68" spans="1:24" s="47" customFormat="1" outlineLevel="2" x14ac:dyDescent="0.25">
      <c r="A68" s="15">
        <v>2276</v>
      </c>
      <c r="B68" s="66" t="s">
        <v>386</v>
      </c>
      <c r="C68" s="90" t="s">
        <v>100</v>
      </c>
      <c r="D68" s="66" t="s">
        <v>101</v>
      </c>
      <c r="E68" s="66" t="s">
        <v>104</v>
      </c>
      <c r="F68" s="66" t="s">
        <v>32</v>
      </c>
      <c r="G68" s="66" t="s">
        <v>105</v>
      </c>
      <c r="H68" s="66"/>
      <c r="I68" s="67">
        <v>2000259927</v>
      </c>
      <c r="J68" s="66" t="s">
        <v>135</v>
      </c>
      <c r="K68" s="66" t="s">
        <v>37</v>
      </c>
      <c r="L68" s="66" t="s">
        <v>38</v>
      </c>
      <c r="M68" s="66" t="s">
        <v>54</v>
      </c>
      <c r="N68" s="66" t="s">
        <v>21</v>
      </c>
      <c r="O68" s="16">
        <v>11.2</v>
      </c>
      <c r="P68" s="24">
        <v>2011</v>
      </c>
      <c r="Q68" s="18" t="s">
        <v>23</v>
      </c>
      <c r="R68" s="18" t="s">
        <v>23</v>
      </c>
      <c r="S68" s="18" t="s">
        <v>24</v>
      </c>
      <c r="T68" s="19">
        <v>511.18220082398983</v>
      </c>
      <c r="U68" s="57">
        <f t="shared" si="1"/>
        <v>5725.2406492286855</v>
      </c>
      <c r="V68" s="16"/>
      <c r="W68" s="20"/>
      <c r="X68" s="20"/>
    </row>
    <row r="69" spans="1:24" s="47" customFormat="1" outlineLevel="2" x14ac:dyDescent="0.25">
      <c r="A69" s="15">
        <v>2350</v>
      </c>
      <c r="B69" s="66" t="s">
        <v>386</v>
      </c>
      <c r="C69" s="90" t="s">
        <v>100</v>
      </c>
      <c r="D69" s="66" t="s">
        <v>101</v>
      </c>
      <c r="E69" s="66" t="s">
        <v>104</v>
      </c>
      <c r="F69" s="43" t="s">
        <v>32</v>
      </c>
      <c r="G69" s="43" t="s">
        <v>105</v>
      </c>
      <c r="H69" s="43"/>
      <c r="I69" s="67">
        <v>2000276318</v>
      </c>
      <c r="J69" s="66" t="s">
        <v>136</v>
      </c>
      <c r="K69" s="66" t="s">
        <v>42</v>
      </c>
      <c r="L69" s="66" t="s">
        <v>43</v>
      </c>
      <c r="M69" s="66" t="s">
        <v>66</v>
      </c>
      <c r="N69" s="66" t="s">
        <v>21</v>
      </c>
      <c r="O69" s="16">
        <v>160</v>
      </c>
      <c r="P69" s="17">
        <v>2013</v>
      </c>
      <c r="Q69" s="18" t="s">
        <v>23</v>
      </c>
      <c r="R69" s="18" t="s">
        <v>23</v>
      </c>
      <c r="S69" s="18" t="s">
        <v>24</v>
      </c>
      <c r="T69" s="19">
        <v>258.19313906820003</v>
      </c>
      <c r="U69" s="57">
        <f t="shared" si="1"/>
        <v>41310.902250912004</v>
      </c>
      <c r="V69" s="16"/>
      <c r="W69" s="20"/>
      <c r="X69" s="20"/>
    </row>
    <row r="70" spans="1:24" s="47" customFormat="1" outlineLevel="2" x14ac:dyDescent="0.25">
      <c r="A70" s="15">
        <v>1043</v>
      </c>
      <c r="B70" s="66" t="s">
        <v>386</v>
      </c>
      <c r="C70" s="90" t="s">
        <v>100</v>
      </c>
      <c r="D70" s="66" t="s">
        <v>101</v>
      </c>
      <c r="E70" s="66" t="s">
        <v>110</v>
      </c>
      <c r="F70" s="66" t="s">
        <v>113</v>
      </c>
      <c r="G70" s="66" t="s">
        <v>114</v>
      </c>
      <c r="H70" s="66"/>
      <c r="I70" s="67">
        <v>2000023813</v>
      </c>
      <c r="J70" s="66" t="s">
        <v>116</v>
      </c>
      <c r="K70" s="66" t="s">
        <v>95</v>
      </c>
      <c r="L70" s="66" t="s">
        <v>96</v>
      </c>
      <c r="M70" s="66" t="s">
        <v>47</v>
      </c>
      <c r="N70" s="66" t="s">
        <v>21</v>
      </c>
      <c r="O70" s="16">
        <v>2.2120000000000002</v>
      </c>
      <c r="P70" s="24">
        <v>2012</v>
      </c>
      <c r="Q70" s="18" t="s">
        <v>22</v>
      </c>
      <c r="R70" s="18" t="s">
        <v>23</v>
      </c>
      <c r="S70" s="18" t="s">
        <v>24</v>
      </c>
      <c r="T70" s="19">
        <v>529.6</v>
      </c>
      <c r="U70" s="57">
        <f t="shared" si="1"/>
        <v>1171.4752000000001</v>
      </c>
      <c r="V70" s="16"/>
      <c r="W70" s="20"/>
      <c r="X70" s="20"/>
    </row>
    <row r="71" spans="1:24" s="47" customFormat="1" outlineLevel="2" x14ac:dyDescent="0.25">
      <c r="A71" s="15">
        <v>1155</v>
      </c>
      <c r="B71" s="66" t="s">
        <v>386</v>
      </c>
      <c r="C71" s="90" t="s">
        <v>100</v>
      </c>
      <c r="D71" s="66" t="s">
        <v>101</v>
      </c>
      <c r="E71" s="66" t="s">
        <v>110</v>
      </c>
      <c r="F71" s="66" t="s">
        <v>113</v>
      </c>
      <c r="G71" s="66" t="s">
        <v>114</v>
      </c>
      <c r="H71" s="66"/>
      <c r="I71" s="67">
        <v>2000046288</v>
      </c>
      <c r="J71" s="66" t="s">
        <v>123</v>
      </c>
      <c r="K71" s="66" t="s">
        <v>37</v>
      </c>
      <c r="L71" s="66" t="s">
        <v>38</v>
      </c>
      <c r="M71" s="66" t="s">
        <v>25</v>
      </c>
      <c r="N71" s="66" t="s">
        <v>21</v>
      </c>
      <c r="O71" s="16">
        <v>10</v>
      </c>
      <c r="P71" s="24">
        <v>2012</v>
      </c>
      <c r="Q71" s="18" t="s">
        <v>22</v>
      </c>
      <c r="R71" s="18" t="s">
        <v>23</v>
      </c>
      <c r="S71" s="18" t="s">
        <v>24</v>
      </c>
      <c r="T71" s="19">
        <v>238.76</v>
      </c>
      <c r="U71" s="57">
        <f t="shared" si="1"/>
        <v>2387.6</v>
      </c>
      <c r="V71" s="16"/>
      <c r="W71" s="20"/>
      <c r="X71" s="20"/>
    </row>
    <row r="72" spans="1:24" s="47" customFormat="1" outlineLevel="2" x14ac:dyDescent="0.25">
      <c r="A72" s="15">
        <v>1972</v>
      </c>
      <c r="B72" s="66" t="s">
        <v>386</v>
      </c>
      <c r="C72" s="90" t="s">
        <v>100</v>
      </c>
      <c r="D72" s="66" t="s">
        <v>101</v>
      </c>
      <c r="E72" s="66" t="s">
        <v>110</v>
      </c>
      <c r="F72" s="43" t="s">
        <v>113</v>
      </c>
      <c r="G72" s="43" t="s">
        <v>114</v>
      </c>
      <c r="H72" s="43"/>
      <c r="I72" s="67">
        <v>2000192559</v>
      </c>
      <c r="J72" s="66" t="s">
        <v>131</v>
      </c>
      <c r="K72" s="66" t="s">
        <v>62</v>
      </c>
      <c r="L72" s="66" t="s">
        <v>63</v>
      </c>
      <c r="M72" s="66" t="s">
        <v>39</v>
      </c>
      <c r="N72" s="66" t="s">
        <v>21</v>
      </c>
      <c r="O72" s="16">
        <v>6.0000000000000001E-3</v>
      </c>
      <c r="P72" s="24">
        <v>2013</v>
      </c>
      <c r="Q72" s="18" t="s">
        <v>22</v>
      </c>
      <c r="R72" s="18" t="s">
        <v>23</v>
      </c>
      <c r="S72" s="18" t="s">
        <v>24</v>
      </c>
      <c r="T72" s="19">
        <v>138.96495166666665</v>
      </c>
      <c r="U72" s="57">
        <f t="shared" si="1"/>
        <v>0.83378970999999991</v>
      </c>
      <c r="V72" s="16"/>
      <c r="W72" s="20"/>
      <c r="X72" s="20"/>
    </row>
    <row r="73" spans="1:24" s="47" customFormat="1" outlineLevel="2" x14ac:dyDescent="0.25">
      <c r="A73" s="15">
        <v>2142</v>
      </c>
      <c r="B73" s="66" t="s">
        <v>386</v>
      </c>
      <c r="C73" s="90" t="s">
        <v>100</v>
      </c>
      <c r="D73" s="66" t="s">
        <v>101</v>
      </c>
      <c r="E73" s="66" t="s">
        <v>110</v>
      </c>
      <c r="F73" s="66" t="s">
        <v>113</v>
      </c>
      <c r="G73" s="66" t="s">
        <v>114</v>
      </c>
      <c r="H73" s="66"/>
      <c r="I73" s="67">
        <v>2000229362</v>
      </c>
      <c r="J73" s="66" t="s">
        <v>134</v>
      </c>
      <c r="K73" s="66" t="s">
        <v>98</v>
      </c>
      <c r="L73" s="66" t="s">
        <v>99</v>
      </c>
      <c r="M73" s="66" t="s">
        <v>20</v>
      </c>
      <c r="N73" s="66" t="s">
        <v>21</v>
      </c>
      <c r="O73" s="16">
        <v>4</v>
      </c>
      <c r="P73" s="24">
        <v>2013</v>
      </c>
      <c r="Q73" s="18" t="s">
        <v>22</v>
      </c>
      <c r="R73" s="18" t="s">
        <v>23</v>
      </c>
      <c r="S73" s="18" t="s">
        <v>24</v>
      </c>
      <c r="T73" s="19">
        <v>291.65702455889999</v>
      </c>
      <c r="U73" s="57">
        <f t="shared" si="1"/>
        <v>1166.6280982356</v>
      </c>
      <c r="V73" s="16"/>
      <c r="W73" s="20"/>
      <c r="X73" s="20"/>
    </row>
    <row r="74" spans="1:24" s="47" customFormat="1" outlineLevel="2" x14ac:dyDescent="0.25">
      <c r="A74" s="15">
        <v>2359</v>
      </c>
      <c r="B74" s="66" t="s">
        <v>386</v>
      </c>
      <c r="C74" s="90" t="s">
        <v>100</v>
      </c>
      <c r="D74" s="66" t="s">
        <v>101</v>
      </c>
      <c r="E74" s="66" t="s">
        <v>110</v>
      </c>
      <c r="F74" s="66" t="s">
        <v>113</v>
      </c>
      <c r="G74" s="66" t="s">
        <v>114</v>
      </c>
      <c r="H74" s="66"/>
      <c r="I74" s="67">
        <v>2000277471</v>
      </c>
      <c r="J74" s="66" t="s">
        <v>137</v>
      </c>
      <c r="K74" s="66" t="s">
        <v>37</v>
      </c>
      <c r="L74" s="66" t="s">
        <v>38</v>
      </c>
      <c r="M74" s="66" t="s">
        <v>20</v>
      </c>
      <c r="N74" s="66" t="s">
        <v>21</v>
      </c>
      <c r="O74" s="16">
        <v>8</v>
      </c>
      <c r="P74" s="24">
        <v>2013</v>
      </c>
      <c r="Q74" s="18" t="s">
        <v>22</v>
      </c>
      <c r="R74" s="18" t="s">
        <v>23</v>
      </c>
      <c r="S74" s="18" t="s">
        <v>24</v>
      </c>
      <c r="T74" s="19">
        <v>268.51006251890726</v>
      </c>
      <c r="U74" s="57">
        <f t="shared" ref="U74:U116" si="2">O74*T74</f>
        <v>2148.0805001512581</v>
      </c>
      <c r="V74" s="16"/>
      <c r="W74" s="20"/>
      <c r="X74" s="20"/>
    </row>
    <row r="75" spans="1:24" s="47" customFormat="1" outlineLevel="2" x14ac:dyDescent="0.25">
      <c r="A75" s="15">
        <v>1135</v>
      </c>
      <c r="B75" s="66" t="s">
        <v>386</v>
      </c>
      <c r="C75" s="90" t="s">
        <v>100</v>
      </c>
      <c r="D75" s="66" t="s">
        <v>101</v>
      </c>
      <c r="E75" s="66" t="s">
        <v>106</v>
      </c>
      <c r="F75" s="66" t="s">
        <v>107</v>
      </c>
      <c r="G75" s="66" t="s">
        <v>108</v>
      </c>
      <c r="H75" s="66"/>
      <c r="I75" s="67">
        <v>2000041623</v>
      </c>
      <c r="J75" s="66" t="s">
        <v>122</v>
      </c>
      <c r="K75" s="66" t="s">
        <v>56</v>
      </c>
      <c r="L75" s="66" t="s">
        <v>57</v>
      </c>
      <c r="M75" s="66" t="s">
        <v>20</v>
      </c>
      <c r="N75" s="66" t="s">
        <v>21</v>
      </c>
      <c r="O75" s="16">
        <v>37</v>
      </c>
      <c r="P75" s="24">
        <v>2012</v>
      </c>
      <c r="Q75" s="18" t="s">
        <v>22</v>
      </c>
      <c r="R75" s="18" t="s">
        <v>23</v>
      </c>
      <c r="S75" s="18" t="s">
        <v>24</v>
      </c>
      <c r="T75" s="19">
        <v>5795.3</v>
      </c>
      <c r="U75" s="57">
        <f t="shared" si="2"/>
        <v>214426.1</v>
      </c>
      <c r="V75" s="16"/>
      <c r="W75" s="20"/>
      <c r="X75" s="20"/>
    </row>
    <row r="76" spans="1:24" s="47" customFormat="1" outlineLevel="2" x14ac:dyDescent="0.25">
      <c r="A76" s="15">
        <v>1524</v>
      </c>
      <c r="B76" s="66" t="s">
        <v>386</v>
      </c>
      <c r="C76" s="90" t="s">
        <v>100</v>
      </c>
      <c r="D76" s="66" t="s">
        <v>101</v>
      </c>
      <c r="E76" s="66" t="s">
        <v>102</v>
      </c>
      <c r="F76" s="43" t="s">
        <v>69</v>
      </c>
      <c r="G76" s="43" t="s">
        <v>103</v>
      </c>
      <c r="H76" s="43"/>
      <c r="I76" s="67">
        <v>2000146848</v>
      </c>
      <c r="J76" s="66" t="s">
        <v>129</v>
      </c>
      <c r="K76" s="66" t="s">
        <v>37</v>
      </c>
      <c r="L76" s="66" t="s">
        <v>38</v>
      </c>
      <c r="M76" s="66" t="s">
        <v>20</v>
      </c>
      <c r="N76" s="66" t="s">
        <v>44</v>
      </c>
      <c r="O76" s="16">
        <v>8</v>
      </c>
      <c r="P76" s="24">
        <v>2010</v>
      </c>
      <c r="Q76" s="18" t="s">
        <v>22</v>
      </c>
      <c r="R76" s="18" t="s">
        <v>23</v>
      </c>
      <c r="S76" s="18" t="s">
        <v>24</v>
      </c>
      <c r="T76" s="19">
        <v>16600.481495293549</v>
      </c>
      <c r="U76" s="57">
        <f t="shared" si="2"/>
        <v>132803.85196234839</v>
      </c>
      <c r="V76" s="16"/>
      <c r="W76" s="20"/>
      <c r="X76" s="20"/>
    </row>
    <row r="77" spans="1:24" s="47" customFormat="1" outlineLevel="2" x14ac:dyDescent="0.25">
      <c r="A77" s="15">
        <v>6613</v>
      </c>
      <c r="B77" s="66" t="s">
        <v>386</v>
      </c>
      <c r="C77" s="90" t="s">
        <v>100</v>
      </c>
      <c r="D77" s="66" t="s">
        <v>101</v>
      </c>
      <c r="E77" s="66" t="s">
        <v>102</v>
      </c>
      <c r="F77" s="43" t="s">
        <v>69</v>
      </c>
      <c r="G77" s="43" t="s">
        <v>103</v>
      </c>
      <c r="H77" s="43"/>
      <c r="I77" s="67">
        <v>2000171481</v>
      </c>
      <c r="J77" s="66" t="s">
        <v>300</v>
      </c>
      <c r="K77" s="66" t="s">
        <v>216</v>
      </c>
      <c r="L77" s="66" t="s">
        <v>217</v>
      </c>
      <c r="M77" s="66" t="s">
        <v>20</v>
      </c>
      <c r="N77" s="66" t="s">
        <v>44</v>
      </c>
      <c r="O77" s="16">
        <v>1</v>
      </c>
      <c r="P77" s="24">
        <v>2006</v>
      </c>
      <c r="Q77" s="25" t="s">
        <v>22</v>
      </c>
      <c r="R77" s="25" t="s">
        <v>23</v>
      </c>
      <c r="S77" s="25" t="s">
        <v>46</v>
      </c>
      <c r="T77" s="19">
        <v>42400</v>
      </c>
      <c r="U77" s="57">
        <f t="shared" si="2"/>
        <v>42400</v>
      </c>
      <c r="V77" s="23"/>
      <c r="W77" s="22"/>
      <c r="X77" s="22"/>
    </row>
    <row r="78" spans="1:24" s="47" customFormat="1" outlineLevel="2" x14ac:dyDescent="0.25">
      <c r="A78" s="15">
        <v>2684</v>
      </c>
      <c r="B78" s="66" t="s">
        <v>386</v>
      </c>
      <c r="C78" s="90" t="s">
        <v>138</v>
      </c>
      <c r="D78" s="66" t="s">
        <v>139</v>
      </c>
      <c r="E78" s="66" t="s">
        <v>140</v>
      </c>
      <c r="F78" s="66" t="s">
        <v>34</v>
      </c>
      <c r="G78" s="66" t="s">
        <v>35</v>
      </c>
      <c r="H78" s="66"/>
      <c r="I78" s="67">
        <v>2000132615</v>
      </c>
      <c r="J78" s="66" t="s">
        <v>142</v>
      </c>
      <c r="K78" s="66" t="s">
        <v>37</v>
      </c>
      <c r="L78" s="66" t="s">
        <v>38</v>
      </c>
      <c r="M78" s="66" t="s">
        <v>20</v>
      </c>
      <c r="N78" s="66" t="s">
        <v>21</v>
      </c>
      <c r="O78" s="16">
        <v>13</v>
      </c>
      <c r="P78" s="24">
        <v>2014</v>
      </c>
      <c r="Q78" s="18" t="s">
        <v>22</v>
      </c>
      <c r="R78" s="25" t="s">
        <v>23</v>
      </c>
      <c r="S78" s="18" t="s">
        <v>24</v>
      </c>
      <c r="T78" s="19">
        <v>47.54</v>
      </c>
      <c r="U78" s="57">
        <f t="shared" si="2"/>
        <v>618.02</v>
      </c>
      <c r="V78" s="16"/>
      <c r="W78" s="20"/>
      <c r="X78" s="20"/>
    </row>
    <row r="79" spans="1:24" s="47" customFormat="1" outlineLevel="2" x14ac:dyDescent="0.25">
      <c r="A79" s="15">
        <v>2807</v>
      </c>
      <c r="B79" s="66" t="s">
        <v>386</v>
      </c>
      <c r="C79" s="90" t="s">
        <v>138</v>
      </c>
      <c r="D79" s="66" t="s">
        <v>139</v>
      </c>
      <c r="E79" s="66" t="s">
        <v>140</v>
      </c>
      <c r="F79" s="66" t="s">
        <v>34</v>
      </c>
      <c r="G79" s="66" t="s">
        <v>35</v>
      </c>
      <c r="H79" s="66"/>
      <c r="I79" s="67">
        <v>2000247812</v>
      </c>
      <c r="J79" s="66" t="s">
        <v>143</v>
      </c>
      <c r="K79" s="66" t="s">
        <v>56</v>
      </c>
      <c r="L79" s="66" t="s">
        <v>57</v>
      </c>
      <c r="M79" s="66" t="s">
        <v>20</v>
      </c>
      <c r="N79" s="66" t="s">
        <v>21</v>
      </c>
      <c r="O79" s="87">
        <v>5</v>
      </c>
      <c r="P79" s="24">
        <v>2014</v>
      </c>
      <c r="Q79" s="18" t="s">
        <v>22</v>
      </c>
      <c r="R79" s="25" t="s">
        <v>23</v>
      </c>
      <c r="S79" s="18" t="s">
        <v>24</v>
      </c>
      <c r="T79" s="19">
        <v>2772</v>
      </c>
      <c r="U79" s="57">
        <f t="shared" si="2"/>
        <v>13860</v>
      </c>
      <c r="V79" s="16"/>
      <c r="W79" s="20"/>
      <c r="X79" s="20"/>
    </row>
    <row r="80" spans="1:24" s="47" customFormat="1" outlineLevel="2" x14ac:dyDescent="0.25">
      <c r="A80" s="15">
        <v>3083</v>
      </c>
      <c r="B80" s="66" t="s">
        <v>386</v>
      </c>
      <c r="C80" s="90" t="s">
        <v>144</v>
      </c>
      <c r="D80" s="66" t="s">
        <v>145</v>
      </c>
      <c r="E80" s="66" t="s">
        <v>146</v>
      </c>
      <c r="F80" s="66" t="s">
        <v>81</v>
      </c>
      <c r="G80" s="66" t="s">
        <v>82</v>
      </c>
      <c r="H80" s="66"/>
      <c r="I80" s="67">
        <v>2000157932</v>
      </c>
      <c r="J80" s="66" t="s">
        <v>152</v>
      </c>
      <c r="K80" s="66" t="s">
        <v>42</v>
      </c>
      <c r="L80" s="66" t="s">
        <v>43</v>
      </c>
      <c r="M80" s="66" t="s">
        <v>20</v>
      </c>
      <c r="N80" s="66" t="s">
        <v>21</v>
      </c>
      <c r="O80" s="16">
        <v>1</v>
      </c>
      <c r="P80" s="24">
        <v>2014</v>
      </c>
      <c r="Q80" s="18" t="s">
        <v>23</v>
      </c>
      <c r="R80" s="25" t="s">
        <v>23</v>
      </c>
      <c r="S80" s="18" t="s">
        <v>24</v>
      </c>
      <c r="T80" s="19">
        <v>1128.00269785</v>
      </c>
      <c r="U80" s="57">
        <f t="shared" si="2"/>
        <v>1128.00269785</v>
      </c>
      <c r="V80" s="16"/>
      <c r="W80" s="20"/>
      <c r="X80" s="20"/>
    </row>
    <row r="81" spans="1:24" s="47" customFormat="1" outlineLevel="2" x14ac:dyDescent="0.25">
      <c r="A81" s="15">
        <v>3086</v>
      </c>
      <c r="B81" s="66" t="s">
        <v>386</v>
      </c>
      <c r="C81" s="90" t="s">
        <v>144</v>
      </c>
      <c r="D81" s="66" t="s">
        <v>145</v>
      </c>
      <c r="E81" s="66" t="s">
        <v>146</v>
      </c>
      <c r="F81" s="66" t="s">
        <v>34</v>
      </c>
      <c r="G81" s="66" t="s">
        <v>35</v>
      </c>
      <c r="H81" s="66"/>
      <c r="I81" s="67">
        <v>2000159553</v>
      </c>
      <c r="J81" s="66" t="s">
        <v>153</v>
      </c>
      <c r="K81" s="66" t="s">
        <v>52</v>
      </c>
      <c r="L81" s="66" t="s">
        <v>53</v>
      </c>
      <c r="M81" s="66" t="s">
        <v>20</v>
      </c>
      <c r="N81" s="66" t="s">
        <v>21</v>
      </c>
      <c r="O81" s="16">
        <v>3</v>
      </c>
      <c r="P81" s="24">
        <v>2015</v>
      </c>
      <c r="Q81" s="18" t="s">
        <v>22</v>
      </c>
      <c r="R81" s="25" t="s">
        <v>23</v>
      </c>
      <c r="S81" s="18" t="s">
        <v>24</v>
      </c>
      <c r="T81" s="19">
        <v>1072.8822499999999</v>
      </c>
      <c r="U81" s="57">
        <f t="shared" si="2"/>
        <v>3218.6467499999999</v>
      </c>
      <c r="V81" s="16"/>
      <c r="W81" s="20"/>
      <c r="X81" s="20"/>
    </row>
    <row r="82" spans="1:24" s="47" customFormat="1" outlineLevel="2" x14ac:dyDescent="0.25">
      <c r="A82" s="15">
        <v>3102</v>
      </c>
      <c r="B82" s="66" t="s">
        <v>386</v>
      </c>
      <c r="C82" s="90" t="s">
        <v>144</v>
      </c>
      <c r="D82" s="66" t="s">
        <v>145</v>
      </c>
      <c r="E82" s="66" t="s">
        <v>146</v>
      </c>
      <c r="F82" s="66" t="s">
        <v>34</v>
      </c>
      <c r="G82" s="66" t="s">
        <v>35</v>
      </c>
      <c r="H82" s="66"/>
      <c r="I82" s="67">
        <v>2000167199</v>
      </c>
      <c r="J82" s="66" t="s">
        <v>58</v>
      </c>
      <c r="K82" s="66" t="s">
        <v>49</v>
      </c>
      <c r="L82" s="66" t="s">
        <v>50</v>
      </c>
      <c r="M82" s="66" t="s">
        <v>20</v>
      </c>
      <c r="N82" s="66" t="s">
        <v>21</v>
      </c>
      <c r="O82" s="16">
        <v>6</v>
      </c>
      <c r="P82" s="24">
        <v>2015</v>
      </c>
      <c r="Q82" s="18" t="s">
        <v>22</v>
      </c>
      <c r="R82" s="25" t="s">
        <v>23</v>
      </c>
      <c r="S82" s="18" t="s">
        <v>24</v>
      </c>
      <c r="T82" s="19">
        <v>494.60815422500002</v>
      </c>
      <c r="U82" s="57">
        <f t="shared" si="2"/>
        <v>2967.6489253500004</v>
      </c>
      <c r="V82" s="16"/>
      <c r="W82" s="20"/>
      <c r="X82" s="20"/>
    </row>
    <row r="83" spans="1:24" s="47" customFormat="1" outlineLevel="2" x14ac:dyDescent="0.25">
      <c r="A83" s="15">
        <v>3072</v>
      </c>
      <c r="B83" s="66" t="s">
        <v>386</v>
      </c>
      <c r="C83" s="90" t="s">
        <v>144</v>
      </c>
      <c r="D83" s="66" t="s">
        <v>145</v>
      </c>
      <c r="E83" s="66" t="s">
        <v>146</v>
      </c>
      <c r="F83" s="43" t="s">
        <v>18</v>
      </c>
      <c r="G83" s="43" t="s">
        <v>19</v>
      </c>
      <c r="H83" s="43"/>
      <c r="I83" s="67">
        <v>2000151201</v>
      </c>
      <c r="J83" s="66" t="s">
        <v>151</v>
      </c>
      <c r="K83" s="66" t="s">
        <v>52</v>
      </c>
      <c r="L83" s="66" t="s">
        <v>53</v>
      </c>
      <c r="M83" s="66" t="s">
        <v>20</v>
      </c>
      <c r="N83" s="66" t="s">
        <v>21</v>
      </c>
      <c r="O83" s="16">
        <v>9</v>
      </c>
      <c r="P83" s="24">
        <v>2013</v>
      </c>
      <c r="Q83" s="18" t="s">
        <v>22</v>
      </c>
      <c r="R83" s="25" t="s">
        <v>23</v>
      </c>
      <c r="S83" s="18" t="s">
        <v>24</v>
      </c>
      <c r="T83" s="19">
        <v>89.317354999999992</v>
      </c>
      <c r="U83" s="57">
        <f t="shared" si="2"/>
        <v>803.85619499999996</v>
      </c>
      <c r="V83" s="16"/>
      <c r="W83" s="20"/>
      <c r="X83" s="20"/>
    </row>
    <row r="84" spans="1:24" s="47" customFormat="1" outlineLevel="2" x14ac:dyDescent="0.25">
      <c r="A84" s="15">
        <v>3173</v>
      </c>
      <c r="B84" s="66" t="s">
        <v>386</v>
      </c>
      <c r="C84" s="90" t="s">
        <v>144</v>
      </c>
      <c r="D84" s="66" t="s">
        <v>145</v>
      </c>
      <c r="E84" s="66" t="s">
        <v>146</v>
      </c>
      <c r="F84" s="43" t="s">
        <v>18</v>
      </c>
      <c r="G84" s="43" t="s">
        <v>19</v>
      </c>
      <c r="H84" s="43"/>
      <c r="I84" s="67">
        <v>2000193045</v>
      </c>
      <c r="J84" s="66" t="s">
        <v>154</v>
      </c>
      <c r="K84" s="66" t="s">
        <v>84</v>
      </c>
      <c r="L84" s="66" t="s">
        <v>85</v>
      </c>
      <c r="M84" s="66" t="s">
        <v>20</v>
      </c>
      <c r="N84" s="66" t="s">
        <v>21</v>
      </c>
      <c r="O84" s="16">
        <v>10</v>
      </c>
      <c r="P84" s="24">
        <v>2013</v>
      </c>
      <c r="Q84" s="18" t="s">
        <v>22</v>
      </c>
      <c r="R84" s="25" t="s">
        <v>23</v>
      </c>
      <c r="S84" s="18" t="s">
        <v>24</v>
      </c>
      <c r="T84" s="19">
        <v>194.07</v>
      </c>
      <c r="U84" s="57">
        <f t="shared" si="2"/>
        <v>1940.6999999999998</v>
      </c>
      <c r="V84" s="16"/>
      <c r="W84" s="20"/>
      <c r="X84" s="20"/>
    </row>
    <row r="85" spans="1:24" s="47" customFormat="1" outlineLevel="2" x14ac:dyDescent="0.25">
      <c r="A85" s="15">
        <v>3278</v>
      </c>
      <c r="B85" s="66" t="s">
        <v>386</v>
      </c>
      <c r="C85" s="90" t="s">
        <v>144</v>
      </c>
      <c r="D85" s="66" t="s">
        <v>145</v>
      </c>
      <c r="E85" s="66" t="s">
        <v>146</v>
      </c>
      <c r="F85" s="43" t="s">
        <v>18</v>
      </c>
      <c r="G85" s="43" t="s">
        <v>19</v>
      </c>
      <c r="H85" s="43"/>
      <c r="I85" s="67">
        <v>2000276318</v>
      </c>
      <c r="J85" s="66" t="s">
        <v>136</v>
      </c>
      <c r="K85" s="66" t="s">
        <v>42</v>
      </c>
      <c r="L85" s="66" t="s">
        <v>43</v>
      </c>
      <c r="M85" s="66" t="s">
        <v>66</v>
      </c>
      <c r="N85" s="66" t="s">
        <v>21</v>
      </c>
      <c r="O85" s="87">
        <v>165</v>
      </c>
      <c r="P85" s="24">
        <v>2013</v>
      </c>
      <c r="Q85" s="18" t="s">
        <v>23</v>
      </c>
      <c r="R85" s="25" t="s">
        <v>23</v>
      </c>
      <c r="S85" s="18" t="s">
        <v>24</v>
      </c>
      <c r="T85" s="19">
        <v>258.19313906820003</v>
      </c>
      <c r="U85" s="57">
        <f t="shared" si="2"/>
        <v>42601.867946253005</v>
      </c>
      <c r="V85" s="16"/>
      <c r="W85" s="20"/>
      <c r="X85" s="20"/>
    </row>
    <row r="86" spans="1:24" s="47" customFormat="1" outlineLevel="2" x14ac:dyDescent="0.25">
      <c r="A86" s="15">
        <v>4405</v>
      </c>
      <c r="B86" s="66" t="s">
        <v>386</v>
      </c>
      <c r="C86" s="90" t="s">
        <v>156</v>
      </c>
      <c r="D86" s="66" t="s">
        <v>157</v>
      </c>
      <c r="E86" s="66" t="s">
        <v>158</v>
      </c>
      <c r="F86" s="43" t="s">
        <v>27</v>
      </c>
      <c r="G86" s="43" t="s">
        <v>159</v>
      </c>
      <c r="H86" s="43"/>
      <c r="I86" s="67">
        <v>2000293544</v>
      </c>
      <c r="J86" s="66" t="s">
        <v>215</v>
      </c>
      <c r="K86" s="66" t="s">
        <v>216</v>
      </c>
      <c r="L86" s="66" t="s">
        <v>217</v>
      </c>
      <c r="M86" s="66" t="s">
        <v>20</v>
      </c>
      <c r="N86" s="66" t="s">
        <v>21</v>
      </c>
      <c r="O86" s="16">
        <v>820</v>
      </c>
      <c r="P86" s="24">
        <v>2015</v>
      </c>
      <c r="Q86" s="18" t="s">
        <v>23</v>
      </c>
      <c r="R86" s="25" t="s">
        <v>23</v>
      </c>
      <c r="S86" s="18" t="s">
        <v>24</v>
      </c>
      <c r="T86" s="19">
        <v>339.46207499999997</v>
      </c>
      <c r="U86" s="57">
        <f t="shared" si="2"/>
        <v>278358.90149999998</v>
      </c>
      <c r="V86" s="16"/>
      <c r="W86" s="20"/>
      <c r="X86" s="20"/>
    </row>
    <row r="87" spans="1:24" s="47" customFormat="1" outlineLevel="2" x14ac:dyDescent="0.25">
      <c r="A87" s="15">
        <v>3412</v>
      </c>
      <c r="B87" s="66" t="s">
        <v>386</v>
      </c>
      <c r="C87" s="90" t="s">
        <v>156</v>
      </c>
      <c r="D87" s="66" t="s">
        <v>157</v>
      </c>
      <c r="E87" s="66" t="s">
        <v>70</v>
      </c>
      <c r="F87" s="43" t="s">
        <v>34</v>
      </c>
      <c r="G87" s="43" t="s">
        <v>162</v>
      </c>
      <c r="H87" s="43"/>
      <c r="I87" s="67">
        <v>2000023208</v>
      </c>
      <c r="J87" s="66" t="s">
        <v>166</v>
      </c>
      <c r="K87" s="66" t="s">
        <v>95</v>
      </c>
      <c r="L87" s="66" t="s">
        <v>96</v>
      </c>
      <c r="M87" s="66" t="s">
        <v>20</v>
      </c>
      <c r="N87" s="66" t="s">
        <v>21</v>
      </c>
      <c r="O87" s="16">
        <v>1</v>
      </c>
      <c r="P87" s="24">
        <v>2013</v>
      </c>
      <c r="Q87" s="18" t="s">
        <v>22</v>
      </c>
      <c r="R87" s="25" t="s">
        <v>23</v>
      </c>
      <c r="S87" s="18" t="s">
        <v>24</v>
      </c>
      <c r="T87" s="19">
        <v>6440.67</v>
      </c>
      <c r="U87" s="57">
        <f t="shared" si="2"/>
        <v>6440.67</v>
      </c>
      <c r="V87" s="16"/>
      <c r="W87" s="20"/>
      <c r="X87" s="20"/>
    </row>
    <row r="88" spans="1:24" s="47" customFormat="1" outlineLevel="2" x14ac:dyDescent="0.25">
      <c r="A88" s="15">
        <v>3526</v>
      </c>
      <c r="B88" s="66" t="s">
        <v>386</v>
      </c>
      <c r="C88" s="90" t="s">
        <v>156</v>
      </c>
      <c r="D88" s="66" t="s">
        <v>157</v>
      </c>
      <c r="E88" s="66" t="s">
        <v>70</v>
      </c>
      <c r="F88" s="66" t="s">
        <v>34</v>
      </c>
      <c r="G88" s="66" t="s">
        <v>162</v>
      </c>
      <c r="H88" s="66"/>
      <c r="I88" s="67">
        <v>2000088025</v>
      </c>
      <c r="J88" s="66" t="s">
        <v>170</v>
      </c>
      <c r="K88" s="66" t="s">
        <v>171</v>
      </c>
      <c r="L88" s="66" t="s">
        <v>172</v>
      </c>
      <c r="M88" s="66" t="s">
        <v>127</v>
      </c>
      <c r="N88" s="66" t="s">
        <v>21</v>
      </c>
      <c r="O88" s="16">
        <v>5</v>
      </c>
      <c r="P88" s="24">
        <v>2014</v>
      </c>
      <c r="Q88" s="18" t="s">
        <v>22</v>
      </c>
      <c r="R88" s="25" t="s">
        <v>23</v>
      </c>
      <c r="S88" s="18" t="s">
        <v>24</v>
      </c>
      <c r="T88" s="19">
        <v>15.369441385088697</v>
      </c>
      <c r="U88" s="57">
        <f t="shared" si="2"/>
        <v>76.847206925443487</v>
      </c>
      <c r="V88" s="16"/>
      <c r="W88" s="20"/>
      <c r="X88" s="20"/>
    </row>
    <row r="89" spans="1:24" s="48" customFormat="1" outlineLevel="2" x14ac:dyDescent="0.25">
      <c r="A89" s="15">
        <v>3531</v>
      </c>
      <c r="B89" s="66" t="s">
        <v>386</v>
      </c>
      <c r="C89" s="90" t="s">
        <v>156</v>
      </c>
      <c r="D89" s="66" t="s">
        <v>157</v>
      </c>
      <c r="E89" s="66" t="s">
        <v>70</v>
      </c>
      <c r="F89" s="66" t="s">
        <v>34</v>
      </c>
      <c r="G89" s="66" t="s">
        <v>162</v>
      </c>
      <c r="H89" s="66"/>
      <c r="I89" s="67">
        <v>2000112245</v>
      </c>
      <c r="J89" s="66" t="s">
        <v>148</v>
      </c>
      <c r="K89" s="66" t="s">
        <v>149</v>
      </c>
      <c r="L89" s="66" t="s">
        <v>150</v>
      </c>
      <c r="M89" s="66" t="s">
        <v>20</v>
      </c>
      <c r="N89" s="66" t="s">
        <v>21</v>
      </c>
      <c r="O89" s="16">
        <v>95</v>
      </c>
      <c r="P89" s="24">
        <v>2014</v>
      </c>
      <c r="Q89" s="18" t="s">
        <v>22</v>
      </c>
      <c r="R89" s="25" t="s">
        <v>23</v>
      </c>
      <c r="S89" s="18" t="s">
        <v>24</v>
      </c>
      <c r="T89" s="19">
        <v>13.748142571799997</v>
      </c>
      <c r="U89" s="57">
        <f t="shared" si="2"/>
        <v>1306.0735443209996</v>
      </c>
      <c r="V89" s="16"/>
      <c r="W89" s="20"/>
      <c r="X89" s="20"/>
    </row>
    <row r="90" spans="1:24" s="47" customFormat="1" outlineLevel="2" x14ac:dyDescent="0.25">
      <c r="A90" s="15">
        <v>3716</v>
      </c>
      <c r="B90" s="66" t="s">
        <v>386</v>
      </c>
      <c r="C90" s="90" t="s">
        <v>156</v>
      </c>
      <c r="D90" s="66" t="s">
        <v>157</v>
      </c>
      <c r="E90" s="66" t="s">
        <v>70</v>
      </c>
      <c r="F90" s="66" t="s">
        <v>34</v>
      </c>
      <c r="G90" s="66" t="s">
        <v>162</v>
      </c>
      <c r="H90" s="66"/>
      <c r="I90" s="67">
        <v>2000144937</v>
      </c>
      <c r="J90" s="66" t="s">
        <v>176</v>
      </c>
      <c r="K90" s="66" t="s">
        <v>37</v>
      </c>
      <c r="L90" s="66" t="s">
        <v>38</v>
      </c>
      <c r="M90" s="66" t="s">
        <v>20</v>
      </c>
      <c r="N90" s="66" t="s">
        <v>21</v>
      </c>
      <c r="O90" s="87">
        <v>57.86</v>
      </c>
      <c r="P90" s="24">
        <v>2014</v>
      </c>
      <c r="Q90" s="18" t="s">
        <v>22</v>
      </c>
      <c r="R90" s="25" t="s">
        <v>23</v>
      </c>
      <c r="S90" s="18" t="s">
        <v>24</v>
      </c>
      <c r="T90" s="19">
        <v>65.41</v>
      </c>
      <c r="U90" s="57">
        <f t="shared" si="2"/>
        <v>3784.6225999999997</v>
      </c>
      <c r="V90" s="16"/>
      <c r="W90" s="20"/>
      <c r="X90" s="20"/>
    </row>
    <row r="91" spans="1:24" s="47" customFormat="1" outlineLevel="2" x14ac:dyDescent="0.25">
      <c r="A91" s="15">
        <v>3728</v>
      </c>
      <c r="B91" s="66" t="s">
        <v>386</v>
      </c>
      <c r="C91" s="90" t="s">
        <v>156</v>
      </c>
      <c r="D91" s="66" t="s">
        <v>157</v>
      </c>
      <c r="E91" s="66" t="s">
        <v>70</v>
      </c>
      <c r="F91" s="66" t="s">
        <v>34</v>
      </c>
      <c r="G91" s="66" t="s">
        <v>162</v>
      </c>
      <c r="H91" s="66"/>
      <c r="I91" s="67">
        <v>2000146601</v>
      </c>
      <c r="J91" s="66" t="s">
        <v>177</v>
      </c>
      <c r="K91" s="66" t="s">
        <v>37</v>
      </c>
      <c r="L91" s="66" t="s">
        <v>38</v>
      </c>
      <c r="M91" s="66" t="s">
        <v>20</v>
      </c>
      <c r="N91" s="66" t="s">
        <v>21</v>
      </c>
      <c r="O91" s="87">
        <v>3</v>
      </c>
      <c r="P91" s="24">
        <v>2014</v>
      </c>
      <c r="Q91" s="18" t="s">
        <v>22</v>
      </c>
      <c r="R91" s="25" t="s">
        <v>23</v>
      </c>
      <c r="S91" s="18" t="s">
        <v>24</v>
      </c>
      <c r="T91" s="19">
        <v>714.84873770871991</v>
      </c>
      <c r="U91" s="57">
        <f t="shared" si="2"/>
        <v>2144.5462131261597</v>
      </c>
      <c r="V91" s="16"/>
      <c r="W91" s="20"/>
      <c r="X91" s="20"/>
    </row>
    <row r="92" spans="1:24" s="48" customFormat="1" outlineLevel="2" x14ac:dyDescent="0.25">
      <c r="A92" s="15">
        <v>3746</v>
      </c>
      <c r="B92" s="66" t="s">
        <v>386</v>
      </c>
      <c r="C92" s="90" t="s">
        <v>156</v>
      </c>
      <c r="D92" s="66" t="s">
        <v>157</v>
      </c>
      <c r="E92" s="66" t="s">
        <v>70</v>
      </c>
      <c r="F92" s="66" t="s">
        <v>34</v>
      </c>
      <c r="G92" s="66" t="s">
        <v>162</v>
      </c>
      <c r="H92" s="66"/>
      <c r="I92" s="67">
        <v>2000147885</v>
      </c>
      <c r="J92" s="66" t="s">
        <v>178</v>
      </c>
      <c r="K92" s="66" t="s">
        <v>167</v>
      </c>
      <c r="L92" s="66" t="s">
        <v>168</v>
      </c>
      <c r="M92" s="66" t="s">
        <v>54</v>
      </c>
      <c r="N92" s="66" t="s">
        <v>21</v>
      </c>
      <c r="O92" s="16">
        <v>444</v>
      </c>
      <c r="P92" s="24">
        <v>2014</v>
      </c>
      <c r="Q92" s="18" t="s">
        <v>22</v>
      </c>
      <c r="R92" s="25" t="s">
        <v>23</v>
      </c>
      <c r="S92" s="18" t="s">
        <v>24</v>
      </c>
      <c r="T92" s="19">
        <v>9.32</v>
      </c>
      <c r="U92" s="57">
        <f t="shared" si="2"/>
        <v>4138.08</v>
      </c>
      <c r="V92" s="16"/>
      <c r="W92" s="20"/>
      <c r="X92" s="20"/>
    </row>
    <row r="93" spans="1:24" s="47" customFormat="1" outlineLevel="2" x14ac:dyDescent="0.25">
      <c r="A93" s="15">
        <v>3770</v>
      </c>
      <c r="B93" s="66" t="s">
        <v>386</v>
      </c>
      <c r="C93" s="90" t="s">
        <v>156</v>
      </c>
      <c r="D93" s="66" t="s">
        <v>157</v>
      </c>
      <c r="E93" s="66" t="s">
        <v>70</v>
      </c>
      <c r="F93" s="66" t="s">
        <v>34</v>
      </c>
      <c r="G93" s="66" t="s">
        <v>162</v>
      </c>
      <c r="H93" s="66"/>
      <c r="I93" s="67">
        <v>2000152630</v>
      </c>
      <c r="J93" s="66" t="s">
        <v>179</v>
      </c>
      <c r="K93" s="66" t="s">
        <v>167</v>
      </c>
      <c r="L93" s="66" t="s">
        <v>168</v>
      </c>
      <c r="M93" s="66" t="s">
        <v>54</v>
      </c>
      <c r="N93" s="66" t="s">
        <v>21</v>
      </c>
      <c r="O93" s="16">
        <v>18</v>
      </c>
      <c r="P93" s="24">
        <v>2014</v>
      </c>
      <c r="Q93" s="18" t="s">
        <v>22</v>
      </c>
      <c r="R93" s="25" t="s">
        <v>23</v>
      </c>
      <c r="S93" s="18" t="s">
        <v>24</v>
      </c>
      <c r="T93" s="19">
        <v>63.56</v>
      </c>
      <c r="U93" s="57">
        <f t="shared" si="2"/>
        <v>1144.08</v>
      </c>
      <c r="V93" s="16"/>
      <c r="W93" s="20"/>
      <c r="X93" s="20"/>
    </row>
    <row r="94" spans="1:24" s="47" customFormat="1" outlineLevel="2" x14ac:dyDescent="0.25">
      <c r="A94" s="15">
        <v>3771</v>
      </c>
      <c r="B94" s="66" t="s">
        <v>386</v>
      </c>
      <c r="C94" s="90" t="s">
        <v>156</v>
      </c>
      <c r="D94" s="66" t="s">
        <v>157</v>
      </c>
      <c r="E94" s="66" t="s">
        <v>70</v>
      </c>
      <c r="F94" s="66" t="s">
        <v>34</v>
      </c>
      <c r="G94" s="66" t="s">
        <v>162</v>
      </c>
      <c r="H94" s="66"/>
      <c r="I94" s="67">
        <v>2000152632</v>
      </c>
      <c r="J94" s="66" t="s">
        <v>180</v>
      </c>
      <c r="K94" s="66" t="s">
        <v>37</v>
      </c>
      <c r="L94" s="66" t="s">
        <v>38</v>
      </c>
      <c r="M94" s="66" t="s">
        <v>54</v>
      </c>
      <c r="N94" s="66" t="s">
        <v>21</v>
      </c>
      <c r="O94" s="16">
        <v>96</v>
      </c>
      <c r="P94" s="24">
        <v>2014</v>
      </c>
      <c r="Q94" s="18" t="s">
        <v>22</v>
      </c>
      <c r="R94" s="25" t="s">
        <v>23</v>
      </c>
      <c r="S94" s="18" t="s">
        <v>24</v>
      </c>
      <c r="T94" s="19">
        <v>31.471089583333328</v>
      </c>
      <c r="U94" s="57">
        <f t="shared" si="2"/>
        <v>3021.2245999999996</v>
      </c>
      <c r="V94" s="16"/>
      <c r="W94" s="20"/>
      <c r="X94" s="20"/>
    </row>
    <row r="95" spans="1:24" s="47" customFormat="1" outlineLevel="2" x14ac:dyDescent="0.25">
      <c r="A95" s="15">
        <v>3777</v>
      </c>
      <c r="B95" s="66" t="s">
        <v>386</v>
      </c>
      <c r="C95" s="90" t="s">
        <v>156</v>
      </c>
      <c r="D95" s="66" t="s">
        <v>157</v>
      </c>
      <c r="E95" s="66" t="s">
        <v>70</v>
      </c>
      <c r="F95" s="66" t="s">
        <v>34</v>
      </c>
      <c r="G95" s="66" t="s">
        <v>162</v>
      </c>
      <c r="H95" s="66"/>
      <c r="I95" s="67">
        <v>2000152967</v>
      </c>
      <c r="J95" s="66" t="s">
        <v>181</v>
      </c>
      <c r="K95" s="66" t="s">
        <v>171</v>
      </c>
      <c r="L95" s="66" t="s">
        <v>172</v>
      </c>
      <c r="M95" s="66" t="s">
        <v>20</v>
      </c>
      <c r="N95" s="66" t="s">
        <v>21</v>
      </c>
      <c r="O95" s="16">
        <v>26</v>
      </c>
      <c r="P95" s="24">
        <v>2014</v>
      </c>
      <c r="Q95" s="18" t="s">
        <v>22</v>
      </c>
      <c r="R95" s="25" t="s">
        <v>23</v>
      </c>
      <c r="S95" s="18" t="s">
        <v>24</v>
      </c>
      <c r="T95" s="19">
        <v>30.51</v>
      </c>
      <c r="U95" s="57">
        <f t="shared" si="2"/>
        <v>793.26</v>
      </c>
      <c r="V95" s="16"/>
      <c r="W95" s="20"/>
      <c r="X95" s="20"/>
    </row>
    <row r="96" spans="1:24" s="47" customFormat="1" outlineLevel="2" x14ac:dyDescent="0.25">
      <c r="A96" s="15">
        <v>3855</v>
      </c>
      <c r="B96" s="66" t="s">
        <v>386</v>
      </c>
      <c r="C96" s="90" t="s">
        <v>156</v>
      </c>
      <c r="D96" s="66" t="s">
        <v>157</v>
      </c>
      <c r="E96" s="66" t="s">
        <v>70</v>
      </c>
      <c r="F96" s="66" t="s">
        <v>34</v>
      </c>
      <c r="G96" s="66" t="s">
        <v>162</v>
      </c>
      <c r="H96" s="66"/>
      <c r="I96" s="67">
        <v>2000167863</v>
      </c>
      <c r="J96" s="66" t="s">
        <v>182</v>
      </c>
      <c r="K96" s="66" t="s">
        <v>37</v>
      </c>
      <c r="L96" s="66" t="s">
        <v>38</v>
      </c>
      <c r="M96" s="66" t="s">
        <v>20</v>
      </c>
      <c r="N96" s="66" t="s">
        <v>21</v>
      </c>
      <c r="O96" s="16">
        <v>35</v>
      </c>
      <c r="P96" s="24">
        <v>2014</v>
      </c>
      <c r="Q96" s="18" t="s">
        <v>22</v>
      </c>
      <c r="R96" s="25" t="s">
        <v>23</v>
      </c>
      <c r="S96" s="18" t="s">
        <v>24</v>
      </c>
      <c r="T96" s="19">
        <v>79.125</v>
      </c>
      <c r="U96" s="57">
        <f t="shared" si="2"/>
        <v>2769.375</v>
      </c>
      <c r="V96" s="16"/>
      <c r="W96" s="20"/>
      <c r="X96" s="20"/>
    </row>
    <row r="97" spans="1:24" s="47" customFormat="1" outlineLevel="2" x14ac:dyDescent="0.25">
      <c r="A97" s="15">
        <v>3900</v>
      </c>
      <c r="B97" s="66" t="s">
        <v>386</v>
      </c>
      <c r="C97" s="90" t="s">
        <v>156</v>
      </c>
      <c r="D97" s="66" t="s">
        <v>157</v>
      </c>
      <c r="E97" s="66" t="s">
        <v>70</v>
      </c>
      <c r="F97" s="66" t="s">
        <v>34</v>
      </c>
      <c r="G97" s="66" t="s">
        <v>162</v>
      </c>
      <c r="H97" s="66"/>
      <c r="I97" s="67">
        <v>2000174797</v>
      </c>
      <c r="J97" s="66" t="s">
        <v>183</v>
      </c>
      <c r="K97" s="66" t="s">
        <v>37</v>
      </c>
      <c r="L97" s="66" t="s">
        <v>38</v>
      </c>
      <c r="M97" s="66" t="s">
        <v>20</v>
      </c>
      <c r="N97" s="66" t="s">
        <v>21</v>
      </c>
      <c r="O97" s="16">
        <v>20</v>
      </c>
      <c r="P97" s="24">
        <v>2014</v>
      </c>
      <c r="Q97" s="18" t="s">
        <v>22</v>
      </c>
      <c r="R97" s="25" t="s">
        <v>23</v>
      </c>
      <c r="S97" s="18" t="s">
        <v>24</v>
      </c>
      <c r="T97" s="19">
        <v>260.47659523333328</v>
      </c>
      <c r="U97" s="57">
        <f t="shared" si="2"/>
        <v>5209.5319046666655</v>
      </c>
      <c r="V97" s="16"/>
      <c r="W97" s="20"/>
      <c r="X97" s="20"/>
    </row>
    <row r="98" spans="1:24" s="47" customFormat="1" outlineLevel="2" x14ac:dyDescent="0.25">
      <c r="A98" s="15">
        <v>3982</v>
      </c>
      <c r="B98" s="66" t="s">
        <v>386</v>
      </c>
      <c r="C98" s="90" t="s">
        <v>156</v>
      </c>
      <c r="D98" s="66" t="s">
        <v>157</v>
      </c>
      <c r="E98" s="66" t="s">
        <v>70</v>
      </c>
      <c r="F98" s="66" t="s">
        <v>34</v>
      </c>
      <c r="G98" s="66" t="s">
        <v>162</v>
      </c>
      <c r="H98" s="66"/>
      <c r="I98" s="67">
        <v>2000184500</v>
      </c>
      <c r="J98" s="66" t="s">
        <v>185</v>
      </c>
      <c r="K98" s="66" t="s">
        <v>37</v>
      </c>
      <c r="L98" s="66" t="s">
        <v>38</v>
      </c>
      <c r="M98" s="66" t="s">
        <v>20</v>
      </c>
      <c r="N98" s="66" t="s">
        <v>21</v>
      </c>
      <c r="O98" s="16">
        <v>31</v>
      </c>
      <c r="P98" s="24">
        <v>2015</v>
      </c>
      <c r="Q98" s="18" t="s">
        <v>22</v>
      </c>
      <c r="R98" s="25" t="s">
        <v>23</v>
      </c>
      <c r="S98" s="18" t="s">
        <v>24</v>
      </c>
      <c r="T98" s="19">
        <v>106.4</v>
      </c>
      <c r="U98" s="57">
        <f t="shared" si="2"/>
        <v>3298.4</v>
      </c>
      <c r="V98" s="16"/>
      <c r="W98" s="20"/>
      <c r="X98" s="20"/>
    </row>
    <row r="99" spans="1:24" s="47" customFormat="1" outlineLevel="2" x14ac:dyDescent="0.25">
      <c r="A99" s="15">
        <v>4082</v>
      </c>
      <c r="B99" s="66" t="s">
        <v>386</v>
      </c>
      <c r="C99" s="90" t="s">
        <v>156</v>
      </c>
      <c r="D99" s="66" t="s">
        <v>157</v>
      </c>
      <c r="E99" s="66" t="s">
        <v>70</v>
      </c>
      <c r="F99" s="66" t="s">
        <v>34</v>
      </c>
      <c r="G99" s="66" t="s">
        <v>162</v>
      </c>
      <c r="H99" s="66"/>
      <c r="I99" s="67">
        <v>2000201727</v>
      </c>
      <c r="J99" s="66" t="s">
        <v>186</v>
      </c>
      <c r="K99" s="66" t="s">
        <v>37</v>
      </c>
      <c r="L99" s="66" t="s">
        <v>38</v>
      </c>
      <c r="M99" s="66" t="s">
        <v>39</v>
      </c>
      <c r="N99" s="66" t="s">
        <v>21</v>
      </c>
      <c r="O99" s="87">
        <v>163</v>
      </c>
      <c r="P99" s="24">
        <v>2014</v>
      </c>
      <c r="Q99" s="18" t="s">
        <v>22</v>
      </c>
      <c r="R99" s="25" t="s">
        <v>23</v>
      </c>
      <c r="S99" s="18" t="s">
        <v>24</v>
      </c>
      <c r="T99" s="19">
        <v>358.52117749999996</v>
      </c>
      <c r="U99" s="57">
        <f t="shared" si="2"/>
        <v>58438.951932499993</v>
      </c>
      <c r="V99" s="16"/>
      <c r="W99" s="20"/>
      <c r="X99" s="20"/>
    </row>
    <row r="100" spans="1:24" s="47" customFormat="1" outlineLevel="2" x14ac:dyDescent="0.25">
      <c r="A100" s="15">
        <v>4139</v>
      </c>
      <c r="B100" s="66" t="s">
        <v>386</v>
      </c>
      <c r="C100" s="90" t="s">
        <v>156</v>
      </c>
      <c r="D100" s="66" t="s">
        <v>157</v>
      </c>
      <c r="E100" s="66" t="s">
        <v>70</v>
      </c>
      <c r="F100" s="66" t="s">
        <v>34</v>
      </c>
      <c r="G100" s="66" t="s">
        <v>162</v>
      </c>
      <c r="H100" s="66"/>
      <c r="I100" s="67">
        <v>2000218084</v>
      </c>
      <c r="J100" s="66" t="s">
        <v>187</v>
      </c>
      <c r="K100" s="66" t="s">
        <v>37</v>
      </c>
      <c r="L100" s="66" t="s">
        <v>38</v>
      </c>
      <c r="M100" s="66" t="s">
        <v>20</v>
      </c>
      <c r="N100" s="66" t="s">
        <v>21</v>
      </c>
      <c r="O100" s="16">
        <v>28</v>
      </c>
      <c r="P100" s="24">
        <v>2014</v>
      </c>
      <c r="Q100" s="18" t="s">
        <v>22</v>
      </c>
      <c r="R100" s="25" t="s">
        <v>23</v>
      </c>
      <c r="S100" s="18" t="s">
        <v>24</v>
      </c>
      <c r="T100" s="19">
        <v>10.549999999999999</v>
      </c>
      <c r="U100" s="57">
        <f t="shared" si="2"/>
        <v>295.39999999999998</v>
      </c>
      <c r="V100" s="16"/>
      <c r="W100" s="20"/>
      <c r="X100" s="20"/>
    </row>
    <row r="101" spans="1:24" s="47" customFormat="1" outlineLevel="2" x14ac:dyDescent="0.25">
      <c r="A101" s="15">
        <v>4140</v>
      </c>
      <c r="B101" s="66" t="s">
        <v>386</v>
      </c>
      <c r="C101" s="90" t="s">
        <v>156</v>
      </c>
      <c r="D101" s="66" t="s">
        <v>157</v>
      </c>
      <c r="E101" s="66" t="s">
        <v>70</v>
      </c>
      <c r="F101" s="66" t="s">
        <v>34</v>
      </c>
      <c r="G101" s="66" t="s">
        <v>162</v>
      </c>
      <c r="H101" s="66"/>
      <c r="I101" s="67">
        <v>2000218085</v>
      </c>
      <c r="J101" s="66" t="s">
        <v>188</v>
      </c>
      <c r="K101" s="66" t="s">
        <v>37</v>
      </c>
      <c r="L101" s="66" t="s">
        <v>38</v>
      </c>
      <c r="M101" s="66" t="s">
        <v>20</v>
      </c>
      <c r="N101" s="66" t="s">
        <v>21</v>
      </c>
      <c r="O101" s="87">
        <v>19</v>
      </c>
      <c r="P101" s="24">
        <v>2014</v>
      </c>
      <c r="Q101" s="18" t="s">
        <v>22</v>
      </c>
      <c r="R101" s="25" t="s">
        <v>23</v>
      </c>
      <c r="S101" s="18" t="s">
        <v>24</v>
      </c>
      <c r="T101" s="19">
        <v>40.237699999999997</v>
      </c>
      <c r="U101" s="57">
        <f t="shared" si="2"/>
        <v>764.51629999999989</v>
      </c>
      <c r="V101" s="16"/>
      <c r="W101" s="20"/>
      <c r="X101" s="20"/>
    </row>
    <row r="102" spans="1:24" s="47" customFormat="1" outlineLevel="2" x14ac:dyDescent="0.25">
      <c r="A102" s="15">
        <v>4219</v>
      </c>
      <c r="B102" s="66" t="s">
        <v>386</v>
      </c>
      <c r="C102" s="90" t="s">
        <v>156</v>
      </c>
      <c r="D102" s="66" t="s">
        <v>157</v>
      </c>
      <c r="E102" s="66" t="s">
        <v>70</v>
      </c>
      <c r="F102" s="66" t="s">
        <v>34</v>
      </c>
      <c r="G102" s="66" t="s">
        <v>162</v>
      </c>
      <c r="H102" s="66"/>
      <c r="I102" s="67">
        <v>2000229671</v>
      </c>
      <c r="J102" s="66" t="s">
        <v>190</v>
      </c>
      <c r="K102" s="66" t="s">
        <v>37</v>
      </c>
      <c r="L102" s="66" t="s">
        <v>38</v>
      </c>
      <c r="M102" s="66" t="s">
        <v>48</v>
      </c>
      <c r="N102" s="66" t="s">
        <v>21</v>
      </c>
      <c r="O102" s="16">
        <v>38</v>
      </c>
      <c r="P102" s="24">
        <v>2014</v>
      </c>
      <c r="Q102" s="18" t="s">
        <v>22</v>
      </c>
      <c r="R102" s="25" t="s">
        <v>23</v>
      </c>
      <c r="S102" s="18" t="s">
        <v>24</v>
      </c>
      <c r="T102" s="19">
        <v>81.601918449999999</v>
      </c>
      <c r="U102" s="57">
        <f t="shared" si="2"/>
        <v>3100.8729011</v>
      </c>
      <c r="V102" s="16"/>
      <c r="W102" s="20"/>
      <c r="X102" s="20"/>
    </row>
    <row r="103" spans="1:24" s="47" customFormat="1" outlineLevel="2" x14ac:dyDescent="0.25">
      <c r="A103" s="15">
        <v>4245</v>
      </c>
      <c r="B103" s="66" t="s">
        <v>386</v>
      </c>
      <c r="C103" s="90" t="s">
        <v>156</v>
      </c>
      <c r="D103" s="66" t="s">
        <v>157</v>
      </c>
      <c r="E103" s="66" t="s">
        <v>70</v>
      </c>
      <c r="F103" s="66" t="s">
        <v>34</v>
      </c>
      <c r="G103" s="66" t="s">
        <v>162</v>
      </c>
      <c r="H103" s="66"/>
      <c r="I103" s="67">
        <v>2000243712</v>
      </c>
      <c r="J103" s="66" t="s">
        <v>191</v>
      </c>
      <c r="K103" s="66" t="s">
        <v>37</v>
      </c>
      <c r="L103" s="66" t="s">
        <v>38</v>
      </c>
      <c r="M103" s="66" t="s">
        <v>20</v>
      </c>
      <c r="N103" s="66" t="s">
        <v>21</v>
      </c>
      <c r="O103" s="16">
        <v>1079</v>
      </c>
      <c r="P103" s="24">
        <v>2014</v>
      </c>
      <c r="Q103" s="18" t="s">
        <v>22</v>
      </c>
      <c r="R103" s="25" t="s">
        <v>23</v>
      </c>
      <c r="S103" s="18" t="s">
        <v>24</v>
      </c>
      <c r="T103" s="19">
        <v>176.04480975726665</v>
      </c>
      <c r="U103" s="57">
        <f t="shared" si="2"/>
        <v>189952.34972809072</v>
      </c>
      <c r="V103" s="16"/>
      <c r="W103" s="20"/>
      <c r="X103" s="20"/>
    </row>
    <row r="104" spans="1:24" s="47" customFormat="1" outlineLevel="2" x14ac:dyDescent="0.25">
      <c r="A104" s="15">
        <v>4246</v>
      </c>
      <c r="B104" s="66" t="s">
        <v>386</v>
      </c>
      <c r="C104" s="90" t="s">
        <v>156</v>
      </c>
      <c r="D104" s="66" t="s">
        <v>157</v>
      </c>
      <c r="E104" s="66" t="s">
        <v>70</v>
      </c>
      <c r="F104" s="66" t="s">
        <v>34</v>
      </c>
      <c r="G104" s="66" t="s">
        <v>162</v>
      </c>
      <c r="H104" s="66"/>
      <c r="I104" s="67">
        <v>2000243714</v>
      </c>
      <c r="J104" s="66" t="s">
        <v>192</v>
      </c>
      <c r="K104" s="66" t="s">
        <v>37</v>
      </c>
      <c r="L104" s="66" t="s">
        <v>38</v>
      </c>
      <c r="M104" s="66" t="s">
        <v>20</v>
      </c>
      <c r="N104" s="66" t="s">
        <v>21</v>
      </c>
      <c r="O104" s="16">
        <v>638</v>
      </c>
      <c r="P104" s="24">
        <v>2014</v>
      </c>
      <c r="Q104" s="18" t="s">
        <v>22</v>
      </c>
      <c r="R104" s="25" t="s">
        <v>23</v>
      </c>
      <c r="S104" s="18" t="s">
        <v>24</v>
      </c>
      <c r="T104" s="19">
        <v>154.70689153002996</v>
      </c>
      <c r="U104" s="57">
        <f t="shared" si="2"/>
        <v>98702.996796159117</v>
      </c>
      <c r="V104" s="16"/>
      <c r="W104" s="20"/>
      <c r="X104" s="20"/>
    </row>
    <row r="105" spans="1:24" s="47" customFormat="1" outlineLevel="2" x14ac:dyDescent="0.25">
      <c r="A105" s="15">
        <v>4248</v>
      </c>
      <c r="B105" s="66" t="s">
        <v>386</v>
      </c>
      <c r="C105" s="90" t="s">
        <v>156</v>
      </c>
      <c r="D105" s="66" t="s">
        <v>157</v>
      </c>
      <c r="E105" s="66" t="s">
        <v>70</v>
      </c>
      <c r="F105" s="66" t="s">
        <v>34</v>
      </c>
      <c r="G105" s="66" t="s">
        <v>162</v>
      </c>
      <c r="H105" s="66"/>
      <c r="I105" s="67">
        <v>2000245692</v>
      </c>
      <c r="J105" s="66" t="s">
        <v>193</v>
      </c>
      <c r="K105" s="66" t="s">
        <v>37</v>
      </c>
      <c r="L105" s="66" t="s">
        <v>38</v>
      </c>
      <c r="M105" s="66" t="s">
        <v>20</v>
      </c>
      <c r="N105" s="66" t="s">
        <v>21</v>
      </c>
      <c r="O105" s="16">
        <v>87</v>
      </c>
      <c r="P105" s="24">
        <v>2014</v>
      </c>
      <c r="Q105" s="18" t="s">
        <v>22</v>
      </c>
      <c r="R105" s="25" t="s">
        <v>23</v>
      </c>
      <c r="S105" s="18" t="s">
        <v>24</v>
      </c>
      <c r="T105" s="19">
        <v>18.417767999999999</v>
      </c>
      <c r="U105" s="57">
        <f t="shared" si="2"/>
        <v>1602.3458159999998</v>
      </c>
      <c r="V105" s="16"/>
      <c r="W105" s="20"/>
      <c r="X105" s="20"/>
    </row>
    <row r="106" spans="1:24" s="47" customFormat="1" outlineLevel="2" x14ac:dyDescent="0.25">
      <c r="A106" s="15">
        <v>4255</v>
      </c>
      <c r="B106" s="66" t="s">
        <v>386</v>
      </c>
      <c r="C106" s="90" t="s">
        <v>156</v>
      </c>
      <c r="D106" s="66" t="s">
        <v>157</v>
      </c>
      <c r="E106" s="66" t="s">
        <v>70</v>
      </c>
      <c r="F106" s="66" t="s">
        <v>34</v>
      </c>
      <c r="G106" s="66" t="s">
        <v>162</v>
      </c>
      <c r="H106" s="66"/>
      <c r="I106" s="67">
        <v>2000249045</v>
      </c>
      <c r="J106" s="66" t="s">
        <v>194</v>
      </c>
      <c r="K106" s="66" t="s">
        <v>37</v>
      </c>
      <c r="L106" s="66" t="s">
        <v>38</v>
      </c>
      <c r="M106" s="66" t="s">
        <v>20</v>
      </c>
      <c r="N106" s="66" t="s">
        <v>21</v>
      </c>
      <c r="O106" s="16">
        <v>41</v>
      </c>
      <c r="P106" s="24">
        <v>2014</v>
      </c>
      <c r="Q106" s="18" t="s">
        <v>22</v>
      </c>
      <c r="R106" s="25" t="s">
        <v>23</v>
      </c>
      <c r="S106" s="18" t="s">
        <v>24</v>
      </c>
      <c r="T106" s="19">
        <v>8.4936291666666666</v>
      </c>
      <c r="U106" s="57">
        <f t="shared" si="2"/>
        <v>348.23879583333331</v>
      </c>
      <c r="V106" s="16"/>
      <c r="W106" s="20"/>
      <c r="X106" s="20"/>
    </row>
    <row r="107" spans="1:24" s="47" customFormat="1" outlineLevel="2" x14ac:dyDescent="0.25">
      <c r="A107" s="15">
        <v>4256</v>
      </c>
      <c r="B107" s="66" t="s">
        <v>386</v>
      </c>
      <c r="C107" s="90" t="s">
        <v>156</v>
      </c>
      <c r="D107" s="66" t="s">
        <v>157</v>
      </c>
      <c r="E107" s="66" t="s">
        <v>70</v>
      </c>
      <c r="F107" s="66" t="s">
        <v>34</v>
      </c>
      <c r="G107" s="66" t="s">
        <v>162</v>
      </c>
      <c r="H107" s="66"/>
      <c r="I107" s="67">
        <v>2000249047</v>
      </c>
      <c r="J107" s="66" t="s">
        <v>195</v>
      </c>
      <c r="K107" s="66" t="s">
        <v>37</v>
      </c>
      <c r="L107" s="66" t="s">
        <v>38</v>
      </c>
      <c r="M107" s="66" t="s">
        <v>20</v>
      </c>
      <c r="N107" s="66" t="s">
        <v>21</v>
      </c>
      <c r="O107" s="87">
        <v>61</v>
      </c>
      <c r="P107" s="24">
        <v>2014</v>
      </c>
      <c r="Q107" s="18" t="s">
        <v>22</v>
      </c>
      <c r="R107" s="25" t="s">
        <v>23</v>
      </c>
      <c r="S107" s="18" t="s">
        <v>24</v>
      </c>
      <c r="T107" s="19">
        <v>7.63</v>
      </c>
      <c r="U107" s="57">
        <f t="shared" si="2"/>
        <v>465.43</v>
      </c>
      <c r="V107" s="16"/>
      <c r="W107" s="20"/>
      <c r="X107" s="20"/>
    </row>
    <row r="108" spans="1:24" s="47" customFormat="1" outlineLevel="2" x14ac:dyDescent="0.25">
      <c r="A108" s="15">
        <v>4257</v>
      </c>
      <c r="B108" s="66" t="s">
        <v>386</v>
      </c>
      <c r="C108" s="90" t="s">
        <v>156</v>
      </c>
      <c r="D108" s="66" t="s">
        <v>157</v>
      </c>
      <c r="E108" s="66" t="s">
        <v>70</v>
      </c>
      <c r="F108" s="66" t="s">
        <v>34</v>
      </c>
      <c r="G108" s="66" t="s">
        <v>162</v>
      </c>
      <c r="H108" s="66"/>
      <c r="I108" s="67">
        <v>2000249051</v>
      </c>
      <c r="J108" s="66" t="s">
        <v>196</v>
      </c>
      <c r="K108" s="66" t="s">
        <v>37</v>
      </c>
      <c r="L108" s="66" t="s">
        <v>38</v>
      </c>
      <c r="M108" s="66" t="s">
        <v>20</v>
      </c>
      <c r="N108" s="66" t="s">
        <v>21</v>
      </c>
      <c r="O108" s="16">
        <v>55</v>
      </c>
      <c r="P108" s="24">
        <v>2014</v>
      </c>
      <c r="Q108" s="18" t="s">
        <v>22</v>
      </c>
      <c r="R108" s="25" t="s">
        <v>23</v>
      </c>
      <c r="S108" s="18" t="s">
        <v>24</v>
      </c>
      <c r="T108" s="19">
        <v>7.63</v>
      </c>
      <c r="U108" s="57">
        <f t="shared" si="2"/>
        <v>419.65</v>
      </c>
      <c r="V108" s="16"/>
      <c r="W108" s="20"/>
      <c r="X108" s="20"/>
    </row>
    <row r="109" spans="1:24" s="47" customFormat="1" outlineLevel="2" x14ac:dyDescent="0.25">
      <c r="A109" s="15">
        <v>4315</v>
      </c>
      <c r="B109" s="66" t="s">
        <v>386</v>
      </c>
      <c r="C109" s="90" t="s">
        <v>156</v>
      </c>
      <c r="D109" s="66" t="s">
        <v>157</v>
      </c>
      <c r="E109" s="66" t="s">
        <v>70</v>
      </c>
      <c r="F109" s="43" t="s">
        <v>34</v>
      </c>
      <c r="G109" s="43" t="s">
        <v>162</v>
      </c>
      <c r="H109" s="43"/>
      <c r="I109" s="67">
        <v>2000269666</v>
      </c>
      <c r="J109" s="66" t="s">
        <v>200</v>
      </c>
      <c r="K109" s="66" t="s">
        <v>149</v>
      </c>
      <c r="L109" s="66" t="s">
        <v>150</v>
      </c>
      <c r="M109" s="66" t="s">
        <v>20</v>
      </c>
      <c r="N109" s="66" t="s">
        <v>21</v>
      </c>
      <c r="O109" s="16">
        <v>93</v>
      </c>
      <c r="P109" s="24">
        <v>2013</v>
      </c>
      <c r="Q109" s="18" t="s">
        <v>22</v>
      </c>
      <c r="R109" s="25" t="s">
        <v>23</v>
      </c>
      <c r="S109" s="18" t="s">
        <v>24</v>
      </c>
      <c r="T109" s="19">
        <v>27.657225899999997</v>
      </c>
      <c r="U109" s="57">
        <f t="shared" si="2"/>
        <v>2572.1220086999997</v>
      </c>
      <c r="V109" s="16"/>
      <c r="W109" s="20"/>
      <c r="X109" s="20"/>
    </row>
    <row r="110" spans="1:24" s="47" customFormat="1" outlineLevel="2" x14ac:dyDescent="0.25">
      <c r="A110" s="15">
        <v>4329</v>
      </c>
      <c r="B110" s="66" t="s">
        <v>386</v>
      </c>
      <c r="C110" s="90" t="s">
        <v>156</v>
      </c>
      <c r="D110" s="66" t="s">
        <v>157</v>
      </c>
      <c r="E110" s="66" t="s">
        <v>70</v>
      </c>
      <c r="F110" s="66" t="s">
        <v>34</v>
      </c>
      <c r="G110" s="66" t="s">
        <v>162</v>
      </c>
      <c r="H110" s="66"/>
      <c r="I110" s="67">
        <v>2000271990</v>
      </c>
      <c r="J110" s="66" t="s">
        <v>203</v>
      </c>
      <c r="K110" s="66" t="s">
        <v>149</v>
      </c>
      <c r="L110" s="66" t="s">
        <v>150</v>
      </c>
      <c r="M110" s="66" t="s">
        <v>20</v>
      </c>
      <c r="N110" s="66" t="s">
        <v>21</v>
      </c>
      <c r="O110" s="16">
        <v>9</v>
      </c>
      <c r="P110" s="24">
        <v>2014</v>
      </c>
      <c r="Q110" s="18" t="s">
        <v>22</v>
      </c>
      <c r="R110" s="25" t="s">
        <v>23</v>
      </c>
      <c r="S110" s="18" t="s">
        <v>24</v>
      </c>
      <c r="T110" s="19">
        <v>6.49</v>
      </c>
      <c r="U110" s="57">
        <f t="shared" si="2"/>
        <v>58.410000000000004</v>
      </c>
      <c r="V110" s="16"/>
      <c r="W110" s="20"/>
      <c r="X110" s="20"/>
    </row>
    <row r="111" spans="1:24" s="47" customFormat="1" outlineLevel="2" x14ac:dyDescent="0.25">
      <c r="A111" s="15">
        <v>4357</v>
      </c>
      <c r="B111" s="66" t="s">
        <v>386</v>
      </c>
      <c r="C111" s="90" t="s">
        <v>156</v>
      </c>
      <c r="D111" s="66" t="s">
        <v>157</v>
      </c>
      <c r="E111" s="66" t="s">
        <v>70</v>
      </c>
      <c r="F111" s="43" t="s">
        <v>34</v>
      </c>
      <c r="G111" s="43" t="s">
        <v>162</v>
      </c>
      <c r="H111" s="43"/>
      <c r="I111" s="67">
        <v>2000275748</v>
      </c>
      <c r="J111" s="66" t="s">
        <v>206</v>
      </c>
      <c r="K111" s="66" t="s">
        <v>37</v>
      </c>
      <c r="L111" s="66" t="s">
        <v>38</v>
      </c>
      <c r="M111" s="66" t="s">
        <v>20</v>
      </c>
      <c r="N111" s="66" t="s">
        <v>21</v>
      </c>
      <c r="O111" s="16">
        <v>20</v>
      </c>
      <c r="P111" s="24">
        <v>2013</v>
      </c>
      <c r="Q111" s="18" t="s">
        <v>22</v>
      </c>
      <c r="R111" s="25" t="s">
        <v>23</v>
      </c>
      <c r="S111" s="18" t="s">
        <v>24</v>
      </c>
      <c r="T111" s="19">
        <v>80.947174385273414</v>
      </c>
      <c r="U111" s="57">
        <f t="shared" si="2"/>
        <v>1618.9434877054682</v>
      </c>
      <c r="V111" s="16"/>
      <c r="W111" s="20"/>
      <c r="X111" s="20"/>
    </row>
    <row r="112" spans="1:24" s="47" customFormat="1" outlineLevel="2" x14ac:dyDescent="0.25">
      <c r="A112" s="15">
        <v>4383</v>
      </c>
      <c r="B112" s="66" t="s">
        <v>386</v>
      </c>
      <c r="C112" s="90" t="s">
        <v>156</v>
      </c>
      <c r="D112" s="66" t="s">
        <v>157</v>
      </c>
      <c r="E112" s="66" t="s">
        <v>70</v>
      </c>
      <c r="F112" s="66" t="s">
        <v>34</v>
      </c>
      <c r="G112" s="66" t="s">
        <v>162</v>
      </c>
      <c r="H112" s="66"/>
      <c r="I112" s="67">
        <v>2000283468</v>
      </c>
      <c r="J112" s="66" t="s">
        <v>207</v>
      </c>
      <c r="K112" s="66" t="s">
        <v>37</v>
      </c>
      <c r="L112" s="66" t="s">
        <v>38</v>
      </c>
      <c r="M112" s="66" t="s">
        <v>20</v>
      </c>
      <c r="N112" s="66" t="s">
        <v>21</v>
      </c>
      <c r="O112" s="16">
        <v>100</v>
      </c>
      <c r="P112" s="24">
        <v>2015</v>
      </c>
      <c r="Q112" s="18" t="s">
        <v>22</v>
      </c>
      <c r="R112" s="25" t="s">
        <v>23</v>
      </c>
      <c r="S112" s="18" t="s">
        <v>24</v>
      </c>
      <c r="T112" s="19">
        <v>158.46</v>
      </c>
      <c r="U112" s="57">
        <f t="shared" si="2"/>
        <v>15846</v>
      </c>
      <c r="V112" s="16"/>
      <c r="W112" s="20"/>
      <c r="X112" s="20"/>
    </row>
    <row r="113" spans="1:24" s="47" customFormat="1" outlineLevel="2" x14ac:dyDescent="0.25">
      <c r="A113" s="15">
        <v>4387</v>
      </c>
      <c r="B113" s="66" t="s">
        <v>386</v>
      </c>
      <c r="C113" s="90" t="s">
        <v>156</v>
      </c>
      <c r="D113" s="66" t="s">
        <v>157</v>
      </c>
      <c r="E113" s="66" t="s">
        <v>70</v>
      </c>
      <c r="F113" s="43" t="s">
        <v>34</v>
      </c>
      <c r="G113" s="43" t="s">
        <v>162</v>
      </c>
      <c r="H113" s="43"/>
      <c r="I113" s="67">
        <v>2000284418</v>
      </c>
      <c r="J113" s="66" t="s">
        <v>208</v>
      </c>
      <c r="K113" s="66" t="s">
        <v>209</v>
      </c>
      <c r="L113" s="66" t="s">
        <v>210</v>
      </c>
      <c r="M113" s="66" t="s">
        <v>20</v>
      </c>
      <c r="N113" s="66" t="s">
        <v>21</v>
      </c>
      <c r="O113" s="16">
        <v>4</v>
      </c>
      <c r="P113" s="24">
        <v>2013</v>
      </c>
      <c r="Q113" s="18" t="s">
        <v>22</v>
      </c>
      <c r="R113" s="25" t="s">
        <v>23</v>
      </c>
      <c r="S113" s="18" t="s">
        <v>24</v>
      </c>
      <c r="T113" s="19">
        <v>161.36000000000001</v>
      </c>
      <c r="U113" s="57">
        <f t="shared" si="2"/>
        <v>645.44000000000005</v>
      </c>
      <c r="V113" s="16"/>
      <c r="W113" s="20"/>
      <c r="X113" s="20"/>
    </row>
    <row r="114" spans="1:24" s="47" customFormat="1" outlineLevel="2" x14ac:dyDescent="0.25">
      <c r="A114" s="15">
        <v>4401</v>
      </c>
      <c r="B114" s="66" t="s">
        <v>386</v>
      </c>
      <c r="C114" s="90" t="s">
        <v>156</v>
      </c>
      <c r="D114" s="66" t="s">
        <v>157</v>
      </c>
      <c r="E114" s="66" t="s">
        <v>70</v>
      </c>
      <c r="F114" s="66" t="s">
        <v>34</v>
      </c>
      <c r="G114" s="66" t="s">
        <v>162</v>
      </c>
      <c r="H114" s="66"/>
      <c r="I114" s="67">
        <v>2000290880</v>
      </c>
      <c r="J114" s="66" t="s">
        <v>211</v>
      </c>
      <c r="K114" s="66" t="s">
        <v>95</v>
      </c>
      <c r="L114" s="66" t="s">
        <v>96</v>
      </c>
      <c r="M114" s="66" t="s">
        <v>20</v>
      </c>
      <c r="N114" s="66" t="s">
        <v>21</v>
      </c>
      <c r="O114" s="16">
        <v>2</v>
      </c>
      <c r="P114" s="24">
        <v>2014</v>
      </c>
      <c r="Q114" s="18" t="s">
        <v>22</v>
      </c>
      <c r="R114" s="25" t="s">
        <v>23</v>
      </c>
      <c r="S114" s="18" t="s">
        <v>24</v>
      </c>
      <c r="T114" s="19">
        <v>633.76167483684992</v>
      </c>
      <c r="U114" s="57">
        <f t="shared" si="2"/>
        <v>1267.5233496736998</v>
      </c>
      <c r="V114" s="16"/>
      <c r="W114" s="20"/>
      <c r="X114" s="20"/>
    </row>
    <row r="115" spans="1:24" s="47" customFormat="1" outlineLevel="2" x14ac:dyDescent="0.25">
      <c r="A115" s="15">
        <v>4402</v>
      </c>
      <c r="B115" s="66" t="s">
        <v>386</v>
      </c>
      <c r="C115" s="90" t="s">
        <v>156</v>
      </c>
      <c r="D115" s="66" t="s">
        <v>157</v>
      </c>
      <c r="E115" s="66" t="s">
        <v>70</v>
      </c>
      <c r="F115" s="66" t="s">
        <v>34</v>
      </c>
      <c r="G115" s="66" t="s">
        <v>162</v>
      </c>
      <c r="H115" s="66"/>
      <c r="I115" s="67">
        <v>2000291065</v>
      </c>
      <c r="J115" s="66" t="s">
        <v>212</v>
      </c>
      <c r="K115" s="66" t="s">
        <v>213</v>
      </c>
      <c r="L115" s="66" t="s">
        <v>214</v>
      </c>
      <c r="M115" s="66" t="s">
        <v>20</v>
      </c>
      <c r="N115" s="66" t="s">
        <v>21</v>
      </c>
      <c r="O115" s="16">
        <v>30</v>
      </c>
      <c r="P115" s="24">
        <v>2014</v>
      </c>
      <c r="Q115" s="18" t="s">
        <v>22</v>
      </c>
      <c r="R115" s="25" t="s">
        <v>23</v>
      </c>
      <c r="S115" s="18" t="s">
        <v>24</v>
      </c>
      <c r="T115" s="19">
        <v>128.03202573097221</v>
      </c>
      <c r="U115" s="57">
        <f t="shared" si="2"/>
        <v>3840.9607719291662</v>
      </c>
      <c r="V115" s="16"/>
      <c r="W115" s="20"/>
      <c r="X115" s="20"/>
    </row>
    <row r="116" spans="1:24" s="47" customFormat="1" outlineLevel="2" x14ac:dyDescent="0.25">
      <c r="A116" s="21">
        <v>3613</v>
      </c>
      <c r="B116" s="66" t="s">
        <v>386</v>
      </c>
      <c r="C116" s="27" t="s">
        <v>156</v>
      </c>
      <c r="D116" s="43" t="s">
        <v>157</v>
      </c>
      <c r="E116" s="43" t="s">
        <v>70</v>
      </c>
      <c r="F116" s="43" t="s">
        <v>18</v>
      </c>
      <c r="G116" s="43" t="s">
        <v>161</v>
      </c>
      <c r="H116" s="43"/>
      <c r="I116" s="68">
        <v>2000118378</v>
      </c>
      <c r="J116" s="43" t="s">
        <v>174</v>
      </c>
      <c r="K116" s="43" t="s">
        <v>84</v>
      </c>
      <c r="L116" s="43" t="s">
        <v>85</v>
      </c>
      <c r="M116" s="43" t="s">
        <v>20</v>
      </c>
      <c r="N116" s="43" t="s">
        <v>21</v>
      </c>
      <c r="O116" s="16">
        <v>1.875</v>
      </c>
      <c r="P116" s="24">
        <v>2014</v>
      </c>
      <c r="Q116" s="18" t="s">
        <v>22</v>
      </c>
      <c r="R116" s="25" t="s">
        <v>23</v>
      </c>
      <c r="S116" s="18" t="s">
        <v>24</v>
      </c>
      <c r="T116" s="19">
        <v>770.15</v>
      </c>
      <c r="U116" s="57">
        <f t="shared" si="2"/>
        <v>1444.03125</v>
      </c>
      <c r="V116" s="16"/>
      <c r="W116" s="20"/>
      <c r="X116" s="20"/>
    </row>
    <row r="117" spans="1:24" s="47" customFormat="1" outlineLevel="2" x14ac:dyDescent="0.25">
      <c r="A117" s="15">
        <v>3620</v>
      </c>
      <c r="B117" s="66" t="s">
        <v>386</v>
      </c>
      <c r="C117" s="90" t="s">
        <v>156</v>
      </c>
      <c r="D117" s="66" t="s">
        <v>157</v>
      </c>
      <c r="E117" s="66" t="s">
        <v>70</v>
      </c>
      <c r="F117" s="66" t="s">
        <v>18</v>
      </c>
      <c r="G117" s="66" t="s">
        <v>161</v>
      </c>
      <c r="H117" s="66"/>
      <c r="I117" s="67">
        <v>2000126679</v>
      </c>
      <c r="J117" s="66" t="s">
        <v>175</v>
      </c>
      <c r="K117" s="66" t="s">
        <v>37</v>
      </c>
      <c r="L117" s="66" t="s">
        <v>38</v>
      </c>
      <c r="M117" s="66" t="s">
        <v>20</v>
      </c>
      <c r="N117" s="66" t="s">
        <v>21</v>
      </c>
      <c r="O117" s="16">
        <v>25</v>
      </c>
      <c r="P117" s="24">
        <v>2013</v>
      </c>
      <c r="Q117" s="18" t="s">
        <v>22</v>
      </c>
      <c r="R117" s="25" t="s">
        <v>23</v>
      </c>
      <c r="S117" s="18" t="s">
        <v>24</v>
      </c>
      <c r="T117" s="19">
        <v>571.52845389812433</v>
      </c>
      <c r="U117" s="57">
        <f t="shared" ref="U117:U145" si="3">O117*T117</f>
        <v>14288.211347453109</v>
      </c>
      <c r="V117" s="16"/>
      <c r="W117" s="20"/>
      <c r="X117" s="20"/>
    </row>
    <row r="118" spans="1:24" s="47" customFormat="1" outlineLevel="2" x14ac:dyDescent="0.25">
      <c r="A118" s="15">
        <v>4314</v>
      </c>
      <c r="B118" s="66" t="s">
        <v>386</v>
      </c>
      <c r="C118" s="90" t="s">
        <v>156</v>
      </c>
      <c r="D118" s="66" t="s">
        <v>157</v>
      </c>
      <c r="E118" s="66" t="s">
        <v>70</v>
      </c>
      <c r="F118" s="66" t="s">
        <v>18</v>
      </c>
      <c r="G118" s="66" t="s">
        <v>161</v>
      </c>
      <c r="H118" s="66"/>
      <c r="I118" s="67">
        <v>2000269569</v>
      </c>
      <c r="J118" s="66" t="s">
        <v>199</v>
      </c>
      <c r="K118" s="66" t="s">
        <v>167</v>
      </c>
      <c r="L118" s="66" t="s">
        <v>168</v>
      </c>
      <c r="M118" s="66" t="s">
        <v>20</v>
      </c>
      <c r="N118" s="66" t="s">
        <v>21</v>
      </c>
      <c r="O118" s="16">
        <v>101.15300000000001</v>
      </c>
      <c r="P118" s="24">
        <v>2013</v>
      </c>
      <c r="Q118" s="18" t="s">
        <v>22</v>
      </c>
      <c r="R118" s="25" t="s">
        <v>23</v>
      </c>
      <c r="S118" s="18" t="s">
        <v>24</v>
      </c>
      <c r="T118" s="19">
        <v>28.311896285909356</v>
      </c>
      <c r="U118" s="57">
        <f t="shared" si="3"/>
        <v>2863.8332450085891</v>
      </c>
      <c r="V118" s="16"/>
      <c r="W118" s="20"/>
      <c r="X118" s="20"/>
    </row>
    <row r="119" spans="1:24" s="47" customFormat="1" outlineLevel="2" x14ac:dyDescent="0.25">
      <c r="A119" s="15">
        <v>4316</v>
      </c>
      <c r="B119" s="66" t="s">
        <v>386</v>
      </c>
      <c r="C119" s="90" t="s">
        <v>156</v>
      </c>
      <c r="D119" s="66" t="s">
        <v>157</v>
      </c>
      <c r="E119" s="66" t="s">
        <v>70</v>
      </c>
      <c r="F119" s="66" t="s">
        <v>18</v>
      </c>
      <c r="G119" s="66" t="s">
        <v>161</v>
      </c>
      <c r="H119" s="66"/>
      <c r="I119" s="67">
        <v>2000269716</v>
      </c>
      <c r="J119" s="66" t="s">
        <v>201</v>
      </c>
      <c r="K119" s="66" t="s">
        <v>37</v>
      </c>
      <c r="L119" s="66" t="s">
        <v>38</v>
      </c>
      <c r="M119" s="66" t="s">
        <v>20</v>
      </c>
      <c r="N119" s="66" t="s">
        <v>21</v>
      </c>
      <c r="O119" s="87">
        <v>63</v>
      </c>
      <c r="P119" s="24">
        <v>2013</v>
      </c>
      <c r="Q119" s="18" t="s">
        <v>22</v>
      </c>
      <c r="R119" s="25" t="s">
        <v>23</v>
      </c>
      <c r="S119" s="18" t="s">
        <v>24</v>
      </c>
      <c r="T119" s="19">
        <v>59.263823581203148</v>
      </c>
      <c r="U119" s="57">
        <f t="shared" si="3"/>
        <v>3733.6208856157982</v>
      </c>
      <c r="V119" s="16"/>
      <c r="W119" s="20"/>
      <c r="X119" s="20"/>
    </row>
    <row r="120" spans="1:24" s="47" customFormat="1" outlineLevel="2" x14ac:dyDescent="0.25">
      <c r="A120" s="21">
        <v>4342</v>
      </c>
      <c r="B120" s="66" t="s">
        <v>386</v>
      </c>
      <c r="C120" s="27" t="s">
        <v>156</v>
      </c>
      <c r="D120" s="43" t="s">
        <v>157</v>
      </c>
      <c r="E120" s="43" t="s">
        <v>70</v>
      </c>
      <c r="F120" s="43" t="s">
        <v>18</v>
      </c>
      <c r="G120" s="43" t="s">
        <v>161</v>
      </c>
      <c r="H120" s="43"/>
      <c r="I120" s="68">
        <v>2000274022</v>
      </c>
      <c r="J120" s="43" t="s">
        <v>204</v>
      </c>
      <c r="K120" s="43" t="s">
        <v>37</v>
      </c>
      <c r="L120" s="43" t="s">
        <v>38</v>
      </c>
      <c r="M120" s="43" t="s">
        <v>20</v>
      </c>
      <c r="N120" s="43" t="s">
        <v>21</v>
      </c>
      <c r="O120" s="87">
        <v>40</v>
      </c>
      <c r="P120" s="24">
        <v>2013</v>
      </c>
      <c r="Q120" s="18" t="s">
        <v>22</v>
      </c>
      <c r="R120" s="25" t="s">
        <v>23</v>
      </c>
      <c r="S120" s="18" t="s">
        <v>24</v>
      </c>
      <c r="T120" s="19">
        <v>39.321958653897802</v>
      </c>
      <c r="U120" s="57">
        <f t="shared" si="3"/>
        <v>1572.8783461559121</v>
      </c>
      <c r="V120" s="16"/>
      <c r="W120" s="20"/>
      <c r="X120" s="20"/>
    </row>
    <row r="121" spans="1:24" s="47" customFormat="1" outlineLevel="2" x14ac:dyDescent="0.25">
      <c r="A121" s="15">
        <v>4347</v>
      </c>
      <c r="B121" s="66" t="s">
        <v>386</v>
      </c>
      <c r="C121" s="90" t="s">
        <v>156</v>
      </c>
      <c r="D121" s="66" t="s">
        <v>157</v>
      </c>
      <c r="E121" s="66" t="s">
        <v>70</v>
      </c>
      <c r="F121" s="66" t="s">
        <v>18</v>
      </c>
      <c r="G121" s="66" t="s">
        <v>161</v>
      </c>
      <c r="H121" s="66"/>
      <c r="I121" s="67">
        <v>2000274334</v>
      </c>
      <c r="J121" s="66" t="s">
        <v>205</v>
      </c>
      <c r="K121" s="66" t="s">
        <v>95</v>
      </c>
      <c r="L121" s="66" t="s">
        <v>96</v>
      </c>
      <c r="M121" s="66" t="s">
        <v>20</v>
      </c>
      <c r="N121" s="66" t="s">
        <v>21</v>
      </c>
      <c r="O121" s="16">
        <v>2.8</v>
      </c>
      <c r="P121" s="24">
        <v>2013</v>
      </c>
      <c r="Q121" s="18" t="s">
        <v>22</v>
      </c>
      <c r="R121" s="25" t="s">
        <v>23</v>
      </c>
      <c r="S121" s="18" t="s">
        <v>24</v>
      </c>
      <c r="T121" s="19">
        <v>237.78664640912314</v>
      </c>
      <c r="U121" s="57">
        <f t="shared" si="3"/>
        <v>665.80260994554476</v>
      </c>
      <c r="V121" s="16"/>
      <c r="W121" s="20"/>
      <c r="X121" s="20"/>
    </row>
    <row r="122" spans="1:24" s="47" customFormat="1" outlineLevel="2" x14ac:dyDescent="0.25">
      <c r="A122" s="15">
        <v>3461</v>
      </c>
      <c r="B122" s="66" t="s">
        <v>386</v>
      </c>
      <c r="C122" s="90" t="s">
        <v>156</v>
      </c>
      <c r="D122" s="66" t="s">
        <v>157</v>
      </c>
      <c r="E122" s="66" t="s">
        <v>158</v>
      </c>
      <c r="F122" s="66" t="s">
        <v>32</v>
      </c>
      <c r="G122" s="66" t="s">
        <v>160</v>
      </c>
      <c r="H122" s="66"/>
      <c r="I122" s="67">
        <v>2000046437</v>
      </c>
      <c r="J122" s="66" t="s">
        <v>169</v>
      </c>
      <c r="K122" s="66" t="s">
        <v>95</v>
      </c>
      <c r="L122" s="66" t="s">
        <v>96</v>
      </c>
      <c r="M122" s="66" t="s">
        <v>54</v>
      </c>
      <c r="N122" s="66" t="s">
        <v>21</v>
      </c>
      <c r="O122" s="16">
        <v>80</v>
      </c>
      <c r="P122" s="24">
        <v>2013</v>
      </c>
      <c r="Q122" s="18" t="s">
        <v>22</v>
      </c>
      <c r="R122" s="25" t="s">
        <v>23</v>
      </c>
      <c r="S122" s="18" t="s">
        <v>24</v>
      </c>
      <c r="T122" s="19">
        <v>32.229999999999997</v>
      </c>
      <c r="U122" s="57">
        <f t="shared" si="3"/>
        <v>2578.3999999999996</v>
      </c>
      <c r="V122" s="16"/>
      <c r="W122" s="20"/>
      <c r="X122" s="20"/>
    </row>
    <row r="123" spans="1:24" s="47" customFormat="1" outlineLevel="2" x14ac:dyDescent="0.25">
      <c r="A123" s="15">
        <v>3927</v>
      </c>
      <c r="B123" s="66" t="s">
        <v>386</v>
      </c>
      <c r="C123" s="90" t="s">
        <v>156</v>
      </c>
      <c r="D123" s="66" t="s">
        <v>157</v>
      </c>
      <c r="E123" s="66" t="s">
        <v>158</v>
      </c>
      <c r="F123" s="66" t="s">
        <v>32</v>
      </c>
      <c r="G123" s="66" t="s">
        <v>160</v>
      </c>
      <c r="H123" s="66"/>
      <c r="I123" s="67">
        <v>2000180443</v>
      </c>
      <c r="J123" s="66" t="s">
        <v>184</v>
      </c>
      <c r="K123" s="66" t="s">
        <v>37</v>
      </c>
      <c r="L123" s="66" t="s">
        <v>38</v>
      </c>
      <c r="M123" s="66" t="s">
        <v>127</v>
      </c>
      <c r="N123" s="66" t="s">
        <v>21</v>
      </c>
      <c r="O123" s="16">
        <v>0.1</v>
      </c>
      <c r="P123" s="24">
        <v>2013</v>
      </c>
      <c r="Q123" s="18" t="s">
        <v>22</v>
      </c>
      <c r="R123" s="25" t="s">
        <v>23</v>
      </c>
      <c r="S123" s="18" t="s">
        <v>24</v>
      </c>
      <c r="T123" s="19">
        <v>1440</v>
      </c>
      <c r="U123" s="57">
        <f t="shared" si="3"/>
        <v>144</v>
      </c>
      <c r="V123" s="16"/>
      <c r="W123" s="20"/>
      <c r="X123" s="20"/>
    </row>
    <row r="124" spans="1:24" s="47" customFormat="1" outlineLevel="2" x14ac:dyDescent="0.25">
      <c r="A124" s="15">
        <v>4173</v>
      </c>
      <c r="B124" s="66" t="s">
        <v>386</v>
      </c>
      <c r="C124" s="90" t="s">
        <v>156</v>
      </c>
      <c r="D124" s="66" t="s">
        <v>157</v>
      </c>
      <c r="E124" s="66" t="s">
        <v>158</v>
      </c>
      <c r="F124" s="66" t="s">
        <v>32</v>
      </c>
      <c r="G124" s="66" t="s">
        <v>160</v>
      </c>
      <c r="H124" s="66"/>
      <c r="I124" s="67">
        <v>2000221463</v>
      </c>
      <c r="J124" s="66" t="s">
        <v>189</v>
      </c>
      <c r="K124" s="66" t="s">
        <v>56</v>
      </c>
      <c r="L124" s="66" t="s">
        <v>57</v>
      </c>
      <c r="M124" s="66" t="s">
        <v>20</v>
      </c>
      <c r="N124" s="66" t="s">
        <v>21</v>
      </c>
      <c r="O124" s="16">
        <v>1</v>
      </c>
      <c r="P124" s="24">
        <v>2012</v>
      </c>
      <c r="Q124" s="18" t="s">
        <v>22</v>
      </c>
      <c r="R124" s="25" t="s">
        <v>23</v>
      </c>
      <c r="S124" s="18" t="s">
        <v>24</v>
      </c>
      <c r="T124" s="19">
        <v>4493.9442343658902</v>
      </c>
      <c r="U124" s="57">
        <f t="shared" si="3"/>
        <v>4493.9442343658902</v>
      </c>
      <c r="V124" s="16"/>
      <c r="W124" s="20"/>
      <c r="X124" s="20"/>
    </row>
    <row r="125" spans="1:24" s="47" customFormat="1" outlineLevel="2" x14ac:dyDescent="0.25">
      <c r="A125" s="15">
        <v>4271</v>
      </c>
      <c r="B125" s="66" t="s">
        <v>386</v>
      </c>
      <c r="C125" s="90" t="s">
        <v>156</v>
      </c>
      <c r="D125" s="66" t="s">
        <v>157</v>
      </c>
      <c r="E125" s="66" t="s">
        <v>158</v>
      </c>
      <c r="F125" s="66" t="s">
        <v>32</v>
      </c>
      <c r="G125" s="66" t="s">
        <v>160</v>
      </c>
      <c r="H125" s="66"/>
      <c r="I125" s="67">
        <v>2000254047</v>
      </c>
      <c r="J125" s="66" t="s">
        <v>197</v>
      </c>
      <c r="K125" s="66" t="s">
        <v>198</v>
      </c>
      <c r="L125" s="66" t="s">
        <v>165</v>
      </c>
      <c r="M125" s="66" t="s">
        <v>47</v>
      </c>
      <c r="N125" s="66" t="s">
        <v>21</v>
      </c>
      <c r="O125" s="16">
        <v>0.105</v>
      </c>
      <c r="P125" s="24">
        <v>2013</v>
      </c>
      <c r="Q125" s="18" t="s">
        <v>22</v>
      </c>
      <c r="R125" s="25" t="s">
        <v>23</v>
      </c>
      <c r="S125" s="18" t="s">
        <v>24</v>
      </c>
      <c r="T125" s="19">
        <v>7302.6535000836766</v>
      </c>
      <c r="U125" s="57">
        <f t="shared" si="3"/>
        <v>766.77861750878606</v>
      </c>
      <c r="V125" s="16"/>
      <c r="W125" s="20"/>
      <c r="X125" s="20"/>
    </row>
    <row r="126" spans="1:24" s="47" customFormat="1" outlineLevel="2" x14ac:dyDescent="0.25">
      <c r="A126" s="15">
        <v>4719</v>
      </c>
      <c r="B126" s="66" t="s">
        <v>386</v>
      </c>
      <c r="C126" s="90" t="s">
        <v>218</v>
      </c>
      <c r="D126" s="66" t="s">
        <v>219</v>
      </c>
      <c r="E126" s="66" t="s">
        <v>220</v>
      </c>
      <c r="F126" s="66" t="s">
        <v>81</v>
      </c>
      <c r="G126" s="66" t="s">
        <v>163</v>
      </c>
      <c r="H126" s="66"/>
      <c r="I126" s="67">
        <v>2000158012</v>
      </c>
      <c r="J126" s="66" t="s">
        <v>222</v>
      </c>
      <c r="K126" s="66" t="s">
        <v>37</v>
      </c>
      <c r="L126" s="66" t="s">
        <v>38</v>
      </c>
      <c r="M126" s="66" t="s">
        <v>20</v>
      </c>
      <c r="N126" s="66" t="s">
        <v>21</v>
      </c>
      <c r="O126" s="16">
        <v>1</v>
      </c>
      <c r="P126" s="24">
        <v>2015</v>
      </c>
      <c r="Q126" s="18" t="s">
        <v>23</v>
      </c>
      <c r="R126" s="25" t="s">
        <v>23</v>
      </c>
      <c r="S126" s="18" t="s">
        <v>24</v>
      </c>
      <c r="T126" s="19">
        <v>1182.0069451499999</v>
      </c>
      <c r="U126" s="57">
        <f t="shared" si="3"/>
        <v>1182.0069451499999</v>
      </c>
      <c r="V126" s="16"/>
      <c r="W126" s="20"/>
      <c r="X126" s="20"/>
    </row>
    <row r="127" spans="1:24" s="47" customFormat="1" outlineLevel="2" x14ac:dyDescent="0.25">
      <c r="A127" s="15">
        <v>4920</v>
      </c>
      <c r="B127" s="66" t="s">
        <v>386</v>
      </c>
      <c r="C127" s="90" t="s">
        <v>218</v>
      </c>
      <c r="D127" s="66" t="s">
        <v>219</v>
      </c>
      <c r="E127" s="66" t="s">
        <v>220</v>
      </c>
      <c r="F127" s="66" t="s">
        <v>81</v>
      </c>
      <c r="G127" s="66" t="s">
        <v>163</v>
      </c>
      <c r="H127" s="66"/>
      <c r="I127" s="67">
        <v>2000270621</v>
      </c>
      <c r="J127" s="66" t="s">
        <v>226</v>
      </c>
      <c r="K127" s="66" t="s">
        <v>227</v>
      </c>
      <c r="L127" s="66" t="s">
        <v>228</v>
      </c>
      <c r="M127" s="66" t="s">
        <v>20</v>
      </c>
      <c r="N127" s="66" t="s">
        <v>21</v>
      </c>
      <c r="O127" s="16">
        <v>3</v>
      </c>
      <c r="P127" s="24">
        <v>2015</v>
      </c>
      <c r="Q127" s="18" t="s">
        <v>23</v>
      </c>
      <c r="R127" s="25" t="s">
        <v>23</v>
      </c>
      <c r="S127" s="18" t="s">
        <v>24</v>
      </c>
      <c r="T127" s="19">
        <v>53.34689388044999</v>
      </c>
      <c r="U127" s="57">
        <f t="shared" si="3"/>
        <v>160.04068164134998</v>
      </c>
      <c r="V127" s="16"/>
      <c r="W127" s="20"/>
      <c r="X127" s="20"/>
    </row>
    <row r="128" spans="1:24" s="47" customFormat="1" outlineLevel="2" x14ac:dyDescent="0.25">
      <c r="A128" s="15">
        <v>4928</v>
      </c>
      <c r="B128" s="66" t="s">
        <v>386</v>
      </c>
      <c r="C128" s="90" t="s">
        <v>218</v>
      </c>
      <c r="D128" s="66" t="s">
        <v>219</v>
      </c>
      <c r="E128" s="66" t="s">
        <v>220</v>
      </c>
      <c r="F128" s="66" t="s">
        <v>81</v>
      </c>
      <c r="G128" s="66" t="s">
        <v>163</v>
      </c>
      <c r="H128" s="66"/>
      <c r="I128" s="67">
        <v>2000271857</v>
      </c>
      <c r="J128" s="66" t="s">
        <v>202</v>
      </c>
      <c r="K128" s="66" t="s">
        <v>167</v>
      </c>
      <c r="L128" s="66" t="s">
        <v>168</v>
      </c>
      <c r="M128" s="66" t="s">
        <v>20</v>
      </c>
      <c r="N128" s="66" t="s">
        <v>21</v>
      </c>
      <c r="O128" s="16">
        <v>333</v>
      </c>
      <c r="P128" s="24">
        <v>2015</v>
      </c>
      <c r="Q128" s="18" t="s">
        <v>23</v>
      </c>
      <c r="R128" s="25" t="s">
        <v>23</v>
      </c>
      <c r="S128" s="18" t="s">
        <v>24</v>
      </c>
      <c r="T128" s="19">
        <v>5.364411249999999</v>
      </c>
      <c r="U128" s="57">
        <f t="shared" si="3"/>
        <v>1786.3489462499997</v>
      </c>
      <c r="V128" s="16"/>
      <c r="W128" s="20"/>
      <c r="X128" s="20"/>
    </row>
    <row r="129" spans="1:24" s="47" customFormat="1" outlineLevel="2" x14ac:dyDescent="0.25">
      <c r="A129" s="15">
        <v>4860</v>
      </c>
      <c r="B129" s="66" t="s">
        <v>386</v>
      </c>
      <c r="C129" s="90" t="s">
        <v>218</v>
      </c>
      <c r="D129" s="66" t="s">
        <v>219</v>
      </c>
      <c r="E129" s="66" t="s">
        <v>220</v>
      </c>
      <c r="F129" s="66" t="s">
        <v>34</v>
      </c>
      <c r="G129" s="66" t="s">
        <v>162</v>
      </c>
      <c r="H129" s="66"/>
      <c r="I129" s="67">
        <v>2000214748</v>
      </c>
      <c r="J129" s="66" t="s">
        <v>224</v>
      </c>
      <c r="K129" s="66" t="s">
        <v>37</v>
      </c>
      <c r="L129" s="66" t="s">
        <v>38</v>
      </c>
      <c r="M129" s="66" t="s">
        <v>20</v>
      </c>
      <c r="N129" s="66" t="s">
        <v>21</v>
      </c>
      <c r="O129" s="16">
        <v>55</v>
      </c>
      <c r="P129" s="24">
        <v>2014</v>
      </c>
      <c r="Q129" s="18" t="s">
        <v>22</v>
      </c>
      <c r="R129" s="25" t="s">
        <v>23</v>
      </c>
      <c r="S129" s="18" t="s">
        <v>24</v>
      </c>
      <c r="T129" s="19">
        <v>3.1817129951879992</v>
      </c>
      <c r="U129" s="57">
        <f t="shared" si="3"/>
        <v>174.99421473533997</v>
      </c>
      <c r="V129" s="16"/>
      <c r="W129" s="20"/>
      <c r="X129" s="20"/>
    </row>
    <row r="130" spans="1:24" s="47" customFormat="1" outlineLevel="2" x14ac:dyDescent="0.25">
      <c r="A130" s="15">
        <v>4857</v>
      </c>
      <c r="B130" s="66" t="s">
        <v>386</v>
      </c>
      <c r="C130" s="90" t="s">
        <v>218</v>
      </c>
      <c r="D130" s="66" t="s">
        <v>219</v>
      </c>
      <c r="E130" s="66" t="s">
        <v>220</v>
      </c>
      <c r="F130" s="43" t="s">
        <v>18</v>
      </c>
      <c r="G130" s="43" t="s">
        <v>161</v>
      </c>
      <c r="H130" s="43"/>
      <c r="I130" s="67">
        <v>2000212965</v>
      </c>
      <c r="J130" s="66" t="s">
        <v>223</v>
      </c>
      <c r="K130" s="66" t="s">
        <v>84</v>
      </c>
      <c r="L130" s="66" t="s">
        <v>85</v>
      </c>
      <c r="M130" s="66" t="s">
        <v>25</v>
      </c>
      <c r="N130" s="66" t="s">
        <v>21</v>
      </c>
      <c r="O130" s="16">
        <v>0.08</v>
      </c>
      <c r="P130" s="24">
        <v>2014</v>
      </c>
      <c r="Q130" s="18" t="s">
        <v>22</v>
      </c>
      <c r="R130" s="25" t="s">
        <v>23</v>
      </c>
      <c r="S130" s="18" t="s">
        <v>24</v>
      </c>
      <c r="T130" s="19">
        <v>80.330298846009029</v>
      </c>
      <c r="U130" s="57">
        <f t="shared" si="3"/>
        <v>6.4264239076807224</v>
      </c>
      <c r="V130" s="16"/>
      <c r="W130" s="20"/>
      <c r="X130" s="20"/>
    </row>
    <row r="131" spans="1:24" s="47" customFormat="1" outlineLevel="2" x14ac:dyDescent="0.25">
      <c r="A131" s="15">
        <v>4885</v>
      </c>
      <c r="B131" s="66" t="s">
        <v>386</v>
      </c>
      <c r="C131" s="90" t="s">
        <v>218</v>
      </c>
      <c r="D131" s="66" t="s">
        <v>219</v>
      </c>
      <c r="E131" s="66" t="s">
        <v>220</v>
      </c>
      <c r="F131" s="66" t="s">
        <v>18</v>
      </c>
      <c r="G131" s="66" t="s">
        <v>161</v>
      </c>
      <c r="H131" s="66"/>
      <c r="I131" s="67">
        <v>2000243369</v>
      </c>
      <c r="J131" s="66" t="s">
        <v>225</v>
      </c>
      <c r="K131" s="66" t="s">
        <v>84</v>
      </c>
      <c r="L131" s="66" t="s">
        <v>85</v>
      </c>
      <c r="M131" s="66" t="s">
        <v>20</v>
      </c>
      <c r="N131" s="66" t="s">
        <v>21</v>
      </c>
      <c r="O131" s="16">
        <v>9.5</v>
      </c>
      <c r="P131" s="24">
        <v>2013</v>
      </c>
      <c r="Q131" s="18" t="s">
        <v>22</v>
      </c>
      <c r="R131" s="25" t="s">
        <v>23</v>
      </c>
      <c r="S131" s="18" t="s">
        <v>24</v>
      </c>
      <c r="T131" s="19">
        <v>112.3772166629</v>
      </c>
      <c r="U131" s="57">
        <f t="shared" si="3"/>
        <v>1067.5835582975499</v>
      </c>
      <c r="V131" s="16"/>
      <c r="W131" s="20"/>
      <c r="X131" s="20"/>
    </row>
    <row r="132" spans="1:24" s="47" customFormat="1" outlineLevel="2" x14ac:dyDescent="0.25">
      <c r="A132" s="15">
        <v>5217</v>
      </c>
      <c r="B132" s="66" t="s">
        <v>386</v>
      </c>
      <c r="C132" s="90" t="s">
        <v>229</v>
      </c>
      <c r="D132" s="66" t="s">
        <v>230</v>
      </c>
      <c r="E132" s="66" t="s">
        <v>141</v>
      </c>
      <c r="F132" s="66" t="s">
        <v>81</v>
      </c>
      <c r="G132" s="66" t="s">
        <v>163</v>
      </c>
      <c r="H132" s="66"/>
      <c r="I132" s="67">
        <v>2000318979</v>
      </c>
      <c r="J132" s="66" t="s">
        <v>234</v>
      </c>
      <c r="K132" s="66" t="s">
        <v>56</v>
      </c>
      <c r="L132" s="66" t="s">
        <v>57</v>
      </c>
      <c r="M132" s="66" t="s">
        <v>20</v>
      </c>
      <c r="N132" s="66" t="s">
        <v>21</v>
      </c>
      <c r="O132" s="87">
        <v>1</v>
      </c>
      <c r="P132" s="24">
        <v>2016</v>
      </c>
      <c r="Q132" s="18" t="s">
        <v>23</v>
      </c>
      <c r="R132" s="25" t="s">
        <v>23</v>
      </c>
      <c r="S132" s="18" t="s">
        <v>24</v>
      </c>
      <c r="T132" s="19">
        <v>14122.23</v>
      </c>
      <c r="U132" s="57">
        <f t="shared" si="3"/>
        <v>14122.23</v>
      </c>
      <c r="V132" s="16"/>
      <c r="W132" s="20"/>
      <c r="X132" s="20"/>
    </row>
    <row r="133" spans="1:24" s="47" customFormat="1" outlineLevel="2" x14ac:dyDescent="0.25">
      <c r="A133" s="15">
        <v>5071</v>
      </c>
      <c r="B133" s="66" t="s">
        <v>386</v>
      </c>
      <c r="C133" s="90" t="s">
        <v>229</v>
      </c>
      <c r="D133" s="66" t="s">
        <v>230</v>
      </c>
      <c r="E133" s="66" t="s">
        <v>141</v>
      </c>
      <c r="F133" s="66" t="s">
        <v>18</v>
      </c>
      <c r="G133" s="66" t="s">
        <v>161</v>
      </c>
      <c r="H133" s="66"/>
      <c r="I133" s="67">
        <v>2000157007</v>
      </c>
      <c r="J133" s="66" t="s">
        <v>232</v>
      </c>
      <c r="K133" s="66" t="s">
        <v>56</v>
      </c>
      <c r="L133" s="66" t="s">
        <v>57</v>
      </c>
      <c r="M133" s="66" t="s">
        <v>20</v>
      </c>
      <c r="N133" s="66" t="s">
        <v>21</v>
      </c>
      <c r="O133" s="16">
        <v>3</v>
      </c>
      <c r="P133" s="24">
        <v>2012</v>
      </c>
      <c r="Q133" s="18" t="s">
        <v>22</v>
      </c>
      <c r="R133" s="25" t="s">
        <v>23</v>
      </c>
      <c r="S133" s="18" t="s">
        <v>24</v>
      </c>
      <c r="T133" s="19">
        <v>4794.66</v>
      </c>
      <c r="U133" s="57">
        <f t="shared" si="3"/>
        <v>14383.98</v>
      </c>
      <c r="V133" s="16"/>
      <c r="W133" s="20"/>
      <c r="X133" s="20"/>
    </row>
    <row r="134" spans="1:24" s="47" customFormat="1" outlineLevel="2" x14ac:dyDescent="0.25">
      <c r="A134" s="15">
        <v>5347</v>
      </c>
      <c r="B134" s="66" t="s">
        <v>386</v>
      </c>
      <c r="C134" s="90" t="s">
        <v>235</v>
      </c>
      <c r="D134" s="66" t="s">
        <v>236</v>
      </c>
      <c r="E134" s="66" t="s">
        <v>237</v>
      </c>
      <c r="F134" s="66" t="s">
        <v>27</v>
      </c>
      <c r="G134" s="66" t="s">
        <v>241</v>
      </c>
      <c r="H134" s="66"/>
      <c r="I134" s="67">
        <v>2000158730</v>
      </c>
      <c r="J134" s="66" t="s">
        <v>242</v>
      </c>
      <c r="K134" s="66" t="s">
        <v>56</v>
      </c>
      <c r="L134" s="66" t="s">
        <v>57</v>
      </c>
      <c r="M134" s="66" t="s">
        <v>20</v>
      </c>
      <c r="N134" s="66" t="s">
        <v>21</v>
      </c>
      <c r="O134" s="16">
        <v>1</v>
      </c>
      <c r="P134" s="24">
        <v>2016</v>
      </c>
      <c r="Q134" s="18" t="s">
        <v>23</v>
      </c>
      <c r="R134" s="25" t="s">
        <v>23</v>
      </c>
      <c r="S134" s="18" t="s">
        <v>24</v>
      </c>
      <c r="T134" s="19">
        <v>1951.7</v>
      </c>
      <c r="U134" s="57">
        <f t="shared" si="3"/>
        <v>1951.7</v>
      </c>
      <c r="V134" s="16"/>
      <c r="W134" s="20"/>
      <c r="X134" s="20"/>
    </row>
    <row r="135" spans="1:24" s="48" customFormat="1" outlineLevel="2" x14ac:dyDescent="0.25">
      <c r="A135" s="15">
        <v>5354</v>
      </c>
      <c r="B135" s="66" t="s">
        <v>386</v>
      </c>
      <c r="C135" s="90" t="s">
        <v>235</v>
      </c>
      <c r="D135" s="66" t="s">
        <v>236</v>
      </c>
      <c r="E135" s="66" t="s">
        <v>237</v>
      </c>
      <c r="F135" s="66" t="s">
        <v>27</v>
      </c>
      <c r="G135" s="66" t="s">
        <v>241</v>
      </c>
      <c r="H135" s="66"/>
      <c r="I135" s="67">
        <v>2000160322</v>
      </c>
      <c r="J135" s="66" t="s">
        <v>243</v>
      </c>
      <c r="K135" s="66" t="s">
        <v>56</v>
      </c>
      <c r="L135" s="66" t="s">
        <v>57</v>
      </c>
      <c r="M135" s="66" t="s">
        <v>20</v>
      </c>
      <c r="N135" s="66" t="s">
        <v>21</v>
      </c>
      <c r="O135" s="87">
        <v>1</v>
      </c>
      <c r="P135" s="24">
        <v>2016</v>
      </c>
      <c r="Q135" s="18" t="s">
        <v>23</v>
      </c>
      <c r="R135" s="25" t="s">
        <v>23</v>
      </c>
      <c r="S135" s="18" t="s">
        <v>24</v>
      </c>
      <c r="T135" s="19">
        <v>4492.91</v>
      </c>
      <c r="U135" s="57">
        <f t="shared" si="3"/>
        <v>4492.91</v>
      </c>
      <c r="V135" s="16"/>
      <c r="W135" s="20"/>
      <c r="X135" s="20"/>
    </row>
    <row r="136" spans="1:24" s="47" customFormat="1" outlineLevel="2" x14ac:dyDescent="0.25">
      <c r="A136" s="15">
        <v>5357</v>
      </c>
      <c r="B136" s="66" t="s">
        <v>386</v>
      </c>
      <c r="C136" s="90" t="s">
        <v>235</v>
      </c>
      <c r="D136" s="66" t="s">
        <v>236</v>
      </c>
      <c r="E136" s="66" t="s">
        <v>237</v>
      </c>
      <c r="F136" s="66" t="s">
        <v>27</v>
      </c>
      <c r="G136" s="66" t="s">
        <v>241</v>
      </c>
      <c r="H136" s="66"/>
      <c r="I136" s="67">
        <v>2000163869</v>
      </c>
      <c r="J136" s="66" t="s">
        <v>233</v>
      </c>
      <c r="K136" s="66" t="s">
        <v>56</v>
      </c>
      <c r="L136" s="66" t="s">
        <v>57</v>
      </c>
      <c r="M136" s="66" t="s">
        <v>20</v>
      </c>
      <c r="N136" s="66" t="s">
        <v>21</v>
      </c>
      <c r="O136" s="87">
        <v>1</v>
      </c>
      <c r="P136" s="24">
        <v>2015</v>
      </c>
      <c r="Q136" s="18" t="s">
        <v>23</v>
      </c>
      <c r="R136" s="25" t="s">
        <v>23</v>
      </c>
      <c r="S136" s="18" t="s">
        <v>24</v>
      </c>
      <c r="T136" s="19">
        <v>3786.0151999999998</v>
      </c>
      <c r="U136" s="57">
        <f t="shared" si="3"/>
        <v>3786.0151999999998</v>
      </c>
      <c r="V136" s="16"/>
      <c r="W136" s="20"/>
      <c r="X136" s="20"/>
    </row>
    <row r="137" spans="1:24" s="47" customFormat="1" outlineLevel="2" x14ac:dyDescent="0.25">
      <c r="A137" s="15">
        <v>5438</v>
      </c>
      <c r="B137" s="66" t="s">
        <v>386</v>
      </c>
      <c r="C137" s="90" t="s">
        <v>235</v>
      </c>
      <c r="D137" s="66" t="s">
        <v>236</v>
      </c>
      <c r="E137" s="66" t="s">
        <v>237</v>
      </c>
      <c r="F137" s="66" t="s">
        <v>27</v>
      </c>
      <c r="G137" s="66" t="s">
        <v>241</v>
      </c>
      <c r="H137" s="66"/>
      <c r="I137" s="67">
        <v>2000263919</v>
      </c>
      <c r="J137" s="66" t="s">
        <v>249</v>
      </c>
      <c r="K137" s="66" t="s">
        <v>56</v>
      </c>
      <c r="L137" s="66" t="s">
        <v>57</v>
      </c>
      <c r="M137" s="66" t="s">
        <v>20</v>
      </c>
      <c r="N137" s="66" t="s">
        <v>21</v>
      </c>
      <c r="O137" s="16">
        <v>4</v>
      </c>
      <c r="P137" s="24">
        <v>2016</v>
      </c>
      <c r="Q137" s="18" t="s">
        <v>23</v>
      </c>
      <c r="R137" s="25" t="s">
        <v>23</v>
      </c>
      <c r="S137" s="18" t="s">
        <v>24</v>
      </c>
      <c r="T137" s="19">
        <v>1896.61</v>
      </c>
      <c r="U137" s="57">
        <f t="shared" si="3"/>
        <v>7586.44</v>
      </c>
      <c r="V137" s="16"/>
      <c r="W137" s="20"/>
      <c r="X137" s="20"/>
    </row>
    <row r="138" spans="1:24" s="47" customFormat="1" outlineLevel="2" x14ac:dyDescent="0.25">
      <c r="A138" s="15">
        <v>5441</v>
      </c>
      <c r="B138" s="66" t="s">
        <v>386</v>
      </c>
      <c r="C138" s="90" t="s">
        <v>235</v>
      </c>
      <c r="D138" s="66" t="s">
        <v>236</v>
      </c>
      <c r="E138" s="66" t="s">
        <v>237</v>
      </c>
      <c r="F138" s="66" t="s">
        <v>27</v>
      </c>
      <c r="G138" s="66" t="s">
        <v>241</v>
      </c>
      <c r="H138" s="66"/>
      <c r="I138" s="67">
        <v>2000273595</v>
      </c>
      <c r="J138" s="66" t="s">
        <v>250</v>
      </c>
      <c r="K138" s="66" t="s">
        <v>56</v>
      </c>
      <c r="L138" s="66" t="s">
        <v>57</v>
      </c>
      <c r="M138" s="66" t="s">
        <v>20</v>
      </c>
      <c r="N138" s="66" t="s">
        <v>21</v>
      </c>
      <c r="O138" s="16">
        <v>6</v>
      </c>
      <c r="P138" s="24">
        <v>2016</v>
      </c>
      <c r="Q138" s="18" t="s">
        <v>23</v>
      </c>
      <c r="R138" s="25" t="s">
        <v>23</v>
      </c>
      <c r="S138" s="18" t="s">
        <v>24</v>
      </c>
      <c r="T138" s="19">
        <v>33795.0893</v>
      </c>
      <c r="U138" s="57">
        <f t="shared" si="3"/>
        <v>202770.53580000001</v>
      </c>
      <c r="V138" s="16"/>
      <c r="W138" s="20"/>
      <c r="X138" s="20"/>
    </row>
    <row r="139" spans="1:24" s="47" customFormat="1" outlineLevel="2" x14ac:dyDescent="0.25">
      <c r="A139" s="15">
        <v>5449</v>
      </c>
      <c r="B139" s="66" t="s">
        <v>386</v>
      </c>
      <c r="C139" s="90" t="s">
        <v>235</v>
      </c>
      <c r="D139" s="66" t="s">
        <v>236</v>
      </c>
      <c r="E139" s="66" t="s">
        <v>237</v>
      </c>
      <c r="F139" s="66" t="s">
        <v>27</v>
      </c>
      <c r="G139" s="66" t="s">
        <v>241</v>
      </c>
      <c r="H139" s="66"/>
      <c r="I139" s="67">
        <v>2000291137</v>
      </c>
      <c r="J139" s="66" t="s">
        <v>251</v>
      </c>
      <c r="K139" s="66" t="s">
        <v>56</v>
      </c>
      <c r="L139" s="66" t="s">
        <v>57</v>
      </c>
      <c r="M139" s="66" t="s">
        <v>20</v>
      </c>
      <c r="N139" s="66" t="s">
        <v>21</v>
      </c>
      <c r="O139" s="16">
        <v>1</v>
      </c>
      <c r="P139" s="24">
        <v>2014</v>
      </c>
      <c r="Q139" s="18" t="s">
        <v>23</v>
      </c>
      <c r="R139" s="25" t="s">
        <v>23</v>
      </c>
      <c r="S139" s="18" t="s">
        <v>24</v>
      </c>
      <c r="T139" s="19">
        <v>2847.3385276381496</v>
      </c>
      <c r="U139" s="57">
        <f t="shared" si="3"/>
        <v>2847.3385276381496</v>
      </c>
      <c r="V139" s="16"/>
      <c r="W139" s="20"/>
      <c r="X139" s="20"/>
    </row>
    <row r="140" spans="1:24" s="47" customFormat="1" outlineLevel="2" x14ac:dyDescent="0.25">
      <c r="A140" s="15">
        <v>5484</v>
      </c>
      <c r="B140" s="66" t="s">
        <v>386</v>
      </c>
      <c r="C140" s="90" t="s">
        <v>235</v>
      </c>
      <c r="D140" s="66" t="s">
        <v>236</v>
      </c>
      <c r="E140" s="66" t="s">
        <v>237</v>
      </c>
      <c r="F140" s="66" t="s">
        <v>27</v>
      </c>
      <c r="G140" s="66" t="s">
        <v>241</v>
      </c>
      <c r="H140" s="66"/>
      <c r="I140" s="67">
        <v>2000314390</v>
      </c>
      <c r="J140" s="66" t="s">
        <v>253</v>
      </c>
      <c r="K140" s="66" t="s">
        <v>56</v>
      </c>
      <c r="L140" s="66" t="s">
        <v>57</v>
      </c>
      <c r="M140" s="66" t="s">
        <v>20</v>
      </c>
      <c r="N140" s="66" t="s">
        <v>21</v>
      </c>
      <c r="O140" s="16">
        <v>30</v>
      </c>
      <c r="P140" s="24">
        <v>2016</v>
      </c>
      <c r="Q140" s="18" t="s">
        <v>23</v>
      </c>
      <c r="R140" s="25" t="s">
        <v>23</v>
      </c>
      <c r="S140" s="18" t="s">
        <v>24</v>
      </c>
      <c r="T140" s="19">
        <v>1738.0678383333332</v>
      </c>
      <c r="U140" s="57">
        <f t="shared" si="3"/>
        <v>52142.035149999996</v>
      </c>
      <c r="V140" s="16"/>
      <c r="W140" s="20"/>
      <c r="X140" s="20"/>
    </row>
    <row r="141" spans="1:24" s="47" customFormat="1" outlineLevel="2" x14ac:dyDescent="0.25">
      <c r="A141" s="15">
        <v>5411</v>
      </c>
      <c r="B141" s="66" t="s">
        <v>386</v>
      </c>
      <c r="C141" s="90" t="s">
        <v>235</v>
      </c>
      <c r="D141" s="66" t="s">
        <v>236</v>
      </c>
      <c r="E141" s="66" t="s">
        <v>237</v>
      </c>
      <c r="F141" s="66" t="s">
        <v>29</v>
      </c>
      <c r="G141" s="66" t="s">
        <v>238</v>
      </c>
      <c r="H141" s="66"/>
      <c r="I141" s="67">
        <v>2000228039</v>
      </c>
      <c r="J141" s="66" t="s">
        <v>246</v>
      </c>
      <c r="K141" s="66" t="s">
        <v>56</v>
      </c>
      <c r="L141" s="66" t="s">
        <v>57</v>
      </c>
      <c r="M141" s="66" t="s">
        <v>20</v>
      </c>
      <c r="N141" s="66" t="s">
        <v>21</v>
      </c>
      <c r="O141" s="87">
        <v>3</v>
      </c>
      <c r="P141" s="24">
        <v>2015</v>
      </c>
      <c r="Q141" s="18" t="s">
        <v>22</v>
      </c>
      <c r="R141" s="25" t="s">
        <v>23</v>
      </c>
      <c r="S141" s="18" t="s">
        <v>24</v>
      </c>
      <c r="T141" s="19">
        <v>2177.5554178571429</v>
      </c>
      <c r="U141" s="57">
        <f t="shared" si="3"/>
        <v>6532.6662535714286</v>
      </c>
      <c r="V141" s="16"/>
      <c r="W141" s="20"/>
      <c r="X141" s="20"/>
    </row>
    <row r="142" spans="1:24" s="47" customFormat="1" outlineLevel="2" x14ac:dyDescent="0.25">
      <c r="A142" s="15">
        <v>5433</v>
      </c>
      <c r="B142" s="66" t="s">
        <v>386</v>
      </c>
      <c r="C142" s="90" t="s">
        <v>235</v>
      </c>
      <c r="D142" s="66" t="s">
        <v>236</v>
      </c>
      <c r="E142" s="66" t="s">
        <v>237</v>
      </c>
      <c r="F142" s="66" t="s">
        <v>29</v>
      </c>
      <c r="G142" s="66" t="s">
        <v>238</v>
      </c>
      <c r="H142" s="66"/>
      <c r="I142" s="67">
        <v>2000260246</v>
      </c>
      <c r="J142" s="66" t="s">
        <v>248</v>
      </c>
      <c r="K142" s="66" t="s">
        <v>56</v>
      </c>
      <c r="L142" s="66" t="s">
        <v>57</v>
      </c>
      <c r="M142" s="66" t="s">
        <v>20</v>
      </c>
      <c r="N142" s="66" t="s">
        <v>21</v>
      </c>
      <c r="O142" s="16">
        <v>6</v>
      </c>
      <c r="P142" s="24">
        <v>2015</v>
      </c>
      <c r="Q142" s="18" t="s">
        <v>22</v>
      </c>
      <c r="R142" s="25" t="s">
        <v>23</v>
      </c>
      <c r="S142" s="18" t="s">
        <v>24</v>
      </c>
      <c r="T142" s="19">
        <v>718.02829513958341</v>
      </c>
      <c r="U142" s="57">
        <f t="shared" si="3"/>
        <v>4308.1697708375004</v>
      </c>
      <c r="V142" s="16"/>
      <c r="W142" s="20"/>
      <c r="X142" s="20"/>
    </row>
    <row r="143" spans="1:24" s="47" customFormat="1" outlineLevel="2" x14ac:dyDescent="0.25">
      <c r="A143" s="15">
        <v>5253</v>
      </c>
      <c r="B143" s="66" t="s">
        <v>386</v>
      </c>
      <c r="C143" s="90" t="s">
        <v>235</v>
      </c>
      <c r="D143" s="66" t="s">
        <v>236</v>
      </c>
      <c r="E143" s="66" t="s">
        <v>237</v>
      </c>
      <c r="F143" s="43" t="s">
        <v>32</v>
      </c>
      <c r="G143" s="43" t="s">
        <v>239</v>
      </c>
      <c r="H143" s="43"/>
      <c r="I143" s="67">
        <v>2000025825</v>
      </c>
      <c r="J143" s="66" t="s">
        <v>240</v>
      </c>
      <c r="K143" s="66" t="s">
        <v>52</v>
      </c>
      <c r="L143" s="66" t="s">
        <v>53</v>
      </c>
      <c r="M143" s="66" t="s">
        <v>20</v>
      </c>
      <c r="N143" s="66" t="s">
        <v>21</v>
      </c>
      <c r="O143" s="16">
        <v>2</v>
      </c>
      <c r="P143" s="24">
        <v>2014</v>
      </c>
      <c r="Q143" s="18" t="s">
        <v>22</v>
      </c>
      <c r="R143" s="25" t="s">
        <v>23</v>
      </c>
      <c r="S143" s="18" t="s">
        <v>24</v>
      </c>
      <c r="T143" s="19">
        <v>307.005</v>
      </c>
      <c r="U143" s="57">
        <f t="shared" si="3"/>
        <v>614.01</v>
      </c>
      <c r="V143" s="16"/>
      <c r="W143" s="20"/>
      <c r="X143" s="20"/>
    </row>
    <row r="144" spans="1:24" s="47" customFormat="1" outlineLevel="2" x14ac:dyDescent="0.25">
      <c r="A144" s="15">
        <v>5450</v>
      </c>
      <c r="B144" s="66" t="s">
        <v>386</v>
      </c>
      <c r="C144" s="90" t="s">
        <v>235</v>
      </c>
      <c r="D144" s="66" t="s">
        <v>236</v>
      </c>
      <c r="E144" s="66" t="s">
        <v>237</v>
      </c>
      <c r="F144" s="43" t="s">
        <v>32</v>
      </c>
      <c r="G144" s="43" t="s">
        <v>239</v>
      </c>
      <c r="H144" s="43"/>
      <c r="I144" s="67">
        <v>2000294198</v>
      </c>
      <c r="J144" s="66" t="s">
        <v>252</v>
      </c>
      <c r="K144" s="66" t="s">
        <v>49</v>
      </c>
      <c r="L144" s="66" t="s">
        <v>50</v>
      </c>
      <c r="M144" s="66" t="s">
        <v>25</v>
      </c>
      <c r="N144" s="66" t="s">
        <v>21</v>
      </c>
      <c r="O144" s="16">
        <v>90</v>
      </c>
      <c r="P144" s="24">
        <v>2014</v>
      </c>
      <c r="Q144" s="18" t="s">
        <v>22</v>
      </c>
      <c r="R144" s="25" t="s">
        <v>23</v>
      </c>
      <c r="S144" s="18" t="s">
        <v>24</v>
      </c>
      <c r="T144" s="19">
        <v>45.89</v>
      </c>
      <c r="U144" s="57">
        <f t="shared" si="3"/>
        <v>4130.1000000000004</v>
      </c>
      <c r="V144" s="16"/>
      <c r="W144" s="20"/>
      <c r="X144" s="20"/>
    </row>
    <row r="145" spans="1:24" s="48" customFormat="1" outlineLevel="2" x14ac:dyDescent="0.25">
      <c r="A145" s="15">
        <v>5539</v>
      </c>
      <c r="B145" s="66" t="s">
        <v>386</v>
      </c>
      <c r="C145" s="90" t="s">
        <v>254</v>
      </c>
      <c r="D145" s="66" t="s">
        <v>255</v>
      </c>
      <c r="E145" s="66" t="s">
        <v>256</v>
      </c>
      <c r="F145" s="66" t="s">
        <v>81</v>
      </c>
      <c r="G145" s="66" t="s">
        <v>163</v>
      </c>
      <c r="H145" s="66"/>
      <c r="I145" s="67">
        <v>2000023208</v>
      </c>
      <c r="J145" s="66" t="s">
        <v>166</v>
      </c>
      <c r="K145" s="66" t="s">
        <v>95</v>
      </c>
      <c r="L145" s="66" t="s">
        <v>96</v>
      </c>
      <c r="M145" s="66" t="s">
        <v>20</v>
      </c>
      <c r="N145" s="66" t="s">
        <v>21</v>
      </c>
      <c r="O145" s="16">
        <v>1</v>
      </c>
      <c r="P145" s="24" t="s">
        <v>260</v>
      </c>
      <c r="Q145" s="25" t="s">
        <v>262</v>
      </c>
      <c r="R145" s="25" t="s">
        <v>23</v>
      </c>
      <c r="S145" s="18" t="s">
        <v>24</v>
      </c>
      <c r="T145" s="19">
        <v>2841.4643210499999</v>
      </c>
      <c r="U145" s="57">
        <f t="shared" si="3"/>
        <v>2841.4643210499999</v>
      </c>
      <c r="V145" s="16"/>
      <c r="W145" s="20"/>
      <c r="X145" s="20"/>
    </row>
    <row r="146" spans="1:24" s="47" customFormat="1" outlineLevel="2" x14ac:dyDescent="0.25">
      <c r="A146" s="15">
        <v>5572</v>
      </c>
      <c r="B146" s="66" t="s">
        <v>386</v>
      </c>
      <c r="C146" s="90" t="s">
        <v>254</v>
      </c>
      <c r="D146" s="66" t="s">
        <v>255</v>
      </c>
      <c r="E146" s="66" t="s">
        <v>256</v>
      </c>
      <c r="F146" s="66" t="s">
        <v>81</v>
      </c>
      <c r="G146" s="66" t="s">
        <v>163</v>
      </c>
      <c r="H146" s="66"/>
      <c r="I146" s="67">
        <v>2000043568</v>
      </c>
      <c r="J146" s="66" t="s">
        <v>265</v>
      </c>
      <c r="K146" s="66" t="s">
        <v>37</v>
      </c>
      <c r="L146" s="66" t="s">
        <v>38</v>
      </c>
      <c r="M146" s="66" t="s">
        <v>20</v>
      </c>
      <c r="N146" s="66" t="s">
        <v>21</v>
      </c>
      <c r="O146" s="16">
        <v>45</v>
      </c>
      <c r="P146" s="24" t="s">
        <v>260</v>
      </c>
      <c r="Q146" s="25" t="s">
        <v>262</v>
      </c>
      <c r="R146" s="25" t="s">
        <v>23</v>
      </c>
      <c r="S146" s="18" t="s">
        <v>24</v>
      </c>
      <c r="T146" s="19">
        <v>70.254753416666659</v>
      </c>
      <c r="U146" s="57">
        <f t="shared" ref="U146:U184" si="4">O146*T146</f>
        <v>3161.4639037499996</v>
      </c>
      <c r="V146" s="16"/>
      <c r="W146" s="20"/>
      <c r="X146" s="20"/>
    </row>
    <row r="147" spans="1:24" s="47" customFormat="1" outlineLevel="2" x14ac:dyDescent="0.25">
      <c r="A147" s="15">
        <v>5578</v>
      </c>
      <c r="B147" s="66" t="s">
        <v>386</v>
      </c>
      <c r="C147" s="90" t="s">
        <v>254</v>
      </c>
      <c r="D147" s="66" t="s">
        <v>255</v>
      </c>
      <c r="E147" s="66" t="s">
        <v>256</v>
      </c>
      <c r="F147" s="66" t="s">
        <v>81</v>
      </c>
      <c r="G147" s="66" t="s">
        <v>163</v>
      </c>
      <c r="H147" s="66"/>
      <c r="I147" s="67">
        <v>2000046472</v>
      </c>
      <c r="J147" s="66" t="s">
        <v>124</v>
      </c>
      <c r="K147" s="66" t="s">
        <v>125</v>
      </c>
      <c r="L147" s="66" t="s">
        <v>126</v>
      </c>
      <c r="M147" s="66" t="s">
        <v>20</v>
      </c>
      <c r="N147" s="66" t="s">
        <v>21</v>
      </c>
      <c r="O147" s="16">
        <v>88</v>
      </c>
      <c r="P147" s="24" t="s">
        <v>260</v>
      </c>
      <c r="Q147" s="25" t="s">
        <v>262</v>
      </c>
      <c r="R147" s="25" t="s">
        <v>23</v>
      </c>
      <c r="S147" s="18" t="s">
        <v>24</v>
      </c>
      <c r="T147" s="19">
        <v>486.35499999999996</v>
      </c>
      <c r="U147" s="57">
        <f t="shared" si="4"/>
        <v>42799.24</v>
      </c>
      <c r="V147" s="16"/>
      <c r="W147" s="20"/>
      <c r="X147" s="20"/>
    </row>
    <row r="148" spans="1:24" s="47" customFormat="1" outlineLevel="2" x14ac:dyDescent="0.25">
      <c r="A148" s="15">
        <v>5660</v>
      </c>
      <c r="B148" s="66" t="s">
        <v>386</v>
      </c>
      <c r="C148" s="90" t="s">
        <v>254</v>
      </c>
      <c r="D148" s="66" t="s">
        <v>255</v>
      </c>
      <c r="E148" s="66" t="s">
        <v>256</v>
      </c>
      <c r="F148" s="66" t="s">
        <v>81</v>
      </c>
      <c r="G148" s="66" t="s">
        <v>163</v>
      </c>
      <c r="H148" s="66"/>
      <c r="I148" s="67">
        <v>2000128155</v>
      </c>
      <c r="J148" s="66" t="s">
        <v>267</v>
      </c>
      <c r="K148" s="66" t="s">
        <v>37</v>
      </c>
      <c r="L148" s="66" t="s">
        <v>38</v>
      </c>
      <c r="M148" s="66" t="s">
        <v>80</v>
      </c>
      <c r="N148" s="66" t="s">
        <v>21</v>
      </c>
      <c r="O148" s="16">
        <v>2</v>
      </c>
      <c r="P148" s="24" t="s">
        <v>258</v>
      </c>
      <c r="Q148" s="25" t="s">
        <v>262</v>
      </c>
      <c r="R148" s="25" t="s">
        <v>23</v>
      </c>
      <c r="S148" s="18" t="s">
        <v>24</v>
      </c>
      <c r="T148" s="19">
        <v>1385.8057999999999</v>
      </c>
      <c r="U148" s="57">
        <f t="shared" si="4"/>
        <v>2771.6115999999997</v>
      </c>
      <c r="V148" s="16"/>
      <c r="W148" s="20"/>
      <c r="X148" s="20"/>
    </row>
    <row r="149" spans="1:24" s="47" customFormat="1" outlineLevel="2" x14ac:dyDescent="0.25">
      <c r="A149" s="15">
        <v>5668</v>
      </c>
      <c r="B149" s="66" t="s">
        <v>386</v>
      </c>
      <c r="C149" s="90" t="s">
        <v>254</v>
      </c>
      <c r="D149" s="66" t="s">
        <v>255</v>
      </c>
      <c r="E149" s="66" t="s">
        <v>256</v>
      </c>
      <c r="F149" s="43" t="s">
        <v>81</v>
      </c>
      <c r="G149" s="43" t="s">
        <v>163</v>
      </c>
      <c r="H149" s="43"/>
      <c r="I149" s="67">
        <v>2000138968</v>
      </c>
      <c r="J149" s="66" t="s">
        <v>268</v>
      </c>
      <c r="K149" s="66" t="s">
        <v>56</v>
      </c>
      <c r="L149" s="66" t="s">
        <v>57</v>
      </c>
      <c r="M149" s="66" t="s">
        <v>20</v>
      </c>
      <c r="N149" s="66" t="s">
        <v>21</v>
      </c>
      <c r="O149" s="16">
        <v>21</v>
      </c>
      <c r="P149" s="24" t="s">
        <v>260</v>
      </c>
      <c r="Q149" s="18" t="s">
        <v>23</v>
      </c>
      <c r="R149" s="25" t="s">
        <v>23</v>
      </c>
      <c r="S149" s="18" t="s">
        <v>24</v>
      </c>
      <c r="T149" s="19">
        <v>2211.15</v>
      </c>
      <c r="U149" s="57">
        <f t="shared" si="4"/>
        <v>46434.15</v>
      </c>
      <c r="V149" s="16"/>
      <c r="W149" s="20"/>
      <c r="X149" s="20"/>
    </row>
    <row r="150" spans="1:24" s="48" customFormat="1" outlineLevel="2" x14ac:dyDescent="0.25">
      <c r="A150" s="15">
        <v>5733</v>
      </c>
      <c r="B150" s="66" t="s">
        <v>386</v>
      </c>
      <c r="C150" s="90" t="s">
        <v>254</v>
      </c>
      <c r="D150" s="66" t="s">
        <v>255</v>
      </c>
      <c r="E150" s="66" t="s">
        <v>256</v>
      </c>
      <c r="F150" s="66" t="s">
        <v>81</v>
      </c>
      <c r="G150" s="66" t="s">
        <v>163</v>
      </c>
      <c r="H150" s="66"/>
      <c r="I150" s="67">
        <v>2000149965</v>
      </c>
      <c r="J150" s="66" t="s">
        <v>270</v>
      </c>
      <c r="K150" s="66" t="s">
        <v>37</v>
      </c>
      <c r="L150" s="66" t="s">
        <v>38</v>
      </c>
      <c r="M150" s="66" t="s">
        <v>20</v>
      </c>
      <c r="N150" s="66" t="s">
        <v>21</v>
      </c>
      <c r="O150" s="16">
        <v>4</v>
      </c>
      <c r="P150" s="24" t="s">
        <v>258</v>
      </c>
      <c r="Q150" s="25" t="s">
        <v>262</v>
      </c>
      <c r="R150" s="25" t="s">
        <v>23</v>
      </c>
      <c r="S150" s="18" t="s">
        <v>24</v>
      </c>
      <c r="T150" s="19">
        <v>169.87188</v>
      </c>
      <c r="U150" s="57">
        <f t="shared" si="4"/>
        <v>679.48752000000002</v>
      </c>
      <c r="V150" s="16"/>
      <c r="W150" s="20"/>
      <c r="X150" s="20"/>
    </row>
    <row r="151" spans="1:24" s="47" customFormat="1" outlineLevel="2" x14ac:dyDescent="0.25">
      <c r="A151" s="15">
        <v>5769</v>
      </c>
      <c r="B151" s="66" t="s">
        <v>386</v>
      </c>
      <c r="C151" s="90" t="s">
        <v>254</v>
      </c>
      <c r="D151" s="66" t="s">
        <v>255</v>
      </c>
      <c r="E151" s="66" t="s">
        <v>256</v>
      </c>
      <c r="F151" s="43" t="s">
        <v>81</v>
      </c>
      <c r="G151" s="43" t="s">
        <v>163</v>
      </c>
      <c r="H151" s="43"/>
      <c r="I151" s="67">
        <v>2000160322</v>
      </c>
      <c r="J151" s="66" t="s">
        <v>243</v>
      </c>
      <c r="K151" s="66" t="s">
        <v>56</v>
      </c>
      <c r="L151" s="66" t="s">
        <v>57</v>
      </c>
      <c r="M151" s="66" t="s">
        <v>20</v>
      </c>
      <c r="N151" s="66" t="s">
        <v>21</v>
      </c>
      <c r="O151" s="87">
        <v>1</v>
      </c>
      <c r="P151" s="24" t="s">
        <v>258</v>
      </c>
      <c r="Q151" s="18" t="s">
        <v>23</v>
      </c>
      <c r="R151" s="25" t="s">
        <v>23</v>
      </c>
      <c r="S151" s="18" t="s">
        <v>24</v>
      </c>
      <c r="T151" s="19">
        <v>3088.3</v>
      </c>
      <c r="U151" s="57">
        <f t="shared" si="4"/>
        <v>3088.3</v>
      </c>
      <c r="V151" s="16"/>
      <c r="W151" s="20"/>
      <c r="X151" s="20"/>
    </row>
    <row r="152" spans="1:24" s="47" customFormat="1" outlineLevel="2" x14ac:dyDescent="0.25">
      <c r="A152" s="15">
        <v>5782</v>
      </c>
      <c r="B152" s="66" t="s">
        <v>386</v>
      </c>
      <c r="C152" s="90" t="s">
        <v>254</v>
      </c>
      <c r="D152" s="66" t="s">
        <v>255</v>
      </c>
      <c r="E152" s="66" t="s">
        <v>256</v>
      </c>
      <c r="F152" s="43" t="s">
        <v>81</v>
      </c>
      <c r="G152" s="43" t="s">
        <v>163</v>
      </c>
      <c r="H152" s="43"/>
      <c r="I152" s="67">
        <v>2000163795</v>
      </c>
      <c r="J152" s="66" t="s">
        <v>273</v>
      </c>
      <c r="K152" s="66" t="s">
        <v>56</v>
      </c>
      <c r="L152" s="66" t="s">
        <v>57</v>
      </c>
      <c r="M152" s="66" t="s">
        <v>20</v>
      </c>
      <c r="N152" s="66" t="s">
        <v>21</v>
      </c>
      <c r="O152" s="87">
        <v>8</v>
      </c>
      <c r="P152" s="24" t="s">
        <v>259</v>
      </c>
      <c r="Q152" s="18" t="s">
        <v>23</v>
      </c>
      <c r="R152" s="25" t="s">
        <v>23</v>
      </c>
      <c r="S152" s="18" t="s">
        <v>24</v>
      </c>
      <c r="T152" s="19">
        <v>2688.14</v>
      </c>
      <c r="U152" s="57">
        <f t="shared" si="4"/>
        <v>21505.119999999999</v>
      </c>
      <c r="V152" s="16"/>
      <c r="W152" s="20"/>
      <c r="X152" s="20"/>
    </row>
    <row r="153" spans="1:24" s="47" customFormat="1" outlineLevel="2" x14ac:dyDescent="0.25">
      <c r="A153" s="15">
        <v>5784</v>
      </c>
      <c r="B153" s="66" t="s">
        <v>386</v>
      </c>
      <c r="C153" s="90" t="s">
        <v>254</v>
      </c>
      <c r="D153" s="66" t="s">
        <v>255</v>
      </c>
      <c r="E153" s="66" t="s">
        <v>256</v>
      </c>
      <c r="F153" s="66" t="s">
        <v>81</v>
      </c>
      <c r="G153" s="66" t="s">
        <v>163</v>
      </c>
      <c r="H153" s="66"/>
      <c r="I153" s="67">
        <v>2000163867</v>
      </c>
      <c r="J153" s="66" t="s">
        <v>274</v>
      </c>
      <c r="K153" s="66" t="s">
        <v>56</v>
      </c>
      <c r="L153" s="66" t="s">
        <v>57</v>
      </c>
      <c r="M153" s="66" t="s">
        <v>20</v>
      </c>
      <c r="N153" s="66" t="s">
        <v>21</v>
      </c>
      <c r="O153" s="87">
        <v>8</v>
      </c>
      <c r="P153" s="24" t="s">
        <v>260</v>
      </c>
      <c r="Q153" s="18" t="s">
        <v>23</v>
      </c>
      <c r="R153" s="25" t="s">
        <v>23</v>
      </c>
      <c r="S153" s="18" t="s">
        <v>24</v>
      </c>
      <c r="T153" s="19">
        <v>3312.11</v>
      </c>
      <c r="U153" s="57">
        <f t="shared" si="4"/>
        <v>26496.880000000001</v>
      </c>
      <c r="V153" s="16"/>
      <c r="W153" s="20"/>
      <c r="X153" s="20"/>
    </row>
    <row r="154" spans="1:24" s="47" customFormat="1" outlineLevel="2" x14ac:dyDescent="0.25">
      <c r="A154" s="15">
        <v>5785</v>
      </c>
      <c r="B154" s="66" t="s">
        <v>386</v>
      </c>
      <c r="C154" s="90" t="s">
        <v>254</v>
      </c>
      <c r="D154" s="66" t="s">
        <v>255</v>
      </c>
      <c r="E154" s="66" t="s">
        <v>256</v>
      </c>
      <c r="F154" s="66" t="s">
        <v>81</v>
      </c>
      <c r="G154" s="66" t="s">
        <v>163</v>
      </c>
      <c r="H154" s="66"/>
      <c r="I154" s="67">
        <v>2000163953</v>
      </c>
      <c r="J154" s="66" t="s">
        <v>275</v>
      </c>
      <c r="K154" s="66" t="s">
        <v>56</v>
      </c>
      <c r="L154" s="66" t="s">
        <v>57</v>
      </c>
      <c r="M154" s="66" t="s">
        <v>20</v>
      </c>
      <c r="N154" s="66" t="s">
        <v>21</v>
      </c>
      <c r="O154" s="16">
        <v>4</v>
      </c>
      <c r="P154" s="24" t="s">
        <v>259</v>
      </c>
      <c r="Q154" s="18" t="s">
        <v>23</v>
      </c>
      <c r="R154" s="25" t="s">
        <v>23</v>
      </c>
      <c r="S154" s="18" t="s">
        <v>24</v>
      </c>
      <c r="T154" s="19">
        <v>10433.949999999999</v>
      </c>
      <c r="U154" s="57">
        <f t="shared" si="4"/>
        <v>41735.799999999996</v>
      </c>
      <c r="V154" s="16"/>
      <c r="W154" s="20"/>
      <c r="X154" s="20"/>
    </row>
    <row r="155" spans="1:24" s="47" customFormat="1" outlineLevel="2" x14ac:dyDescent="0.25">
      <c r="A155" s="15">
        <v>5833</v>
      </c>
      <c r="B155" s="66" t="s">
        <v>386</v>
      </c>
      <c r="C155" s="90" t="s">
        <v>254</v>
      </c>
      <c r="D155" s="66" t="s">
        <v>255</v>
      </c>
      <c r="E155" s="66" t="s">
        <v>256</v>
      </c>
      <c r="F155" s="66" t="s">
        <v>81</v>
      </c>
      <c r="G155" s="66" t="s">
        <v>163</v>
      </c>
      <c r="H155" s="66"/>
      <c r="I155" s="67">
        <v>2000169617</v>
      </c>
      <c r="J155" s="66" t="s">
        <v>277</v>
      </c>
      <c r="K155" s="66" t="s">
        <v>37</v>
      </c>
      <c r="L155" s="66" t="s">
        <v>38</v>
      </c>
      <c r="M155" s="66" t="s">
        <v>25</v>
      </c>
      <c r="N155" s="66" t="s">
        <v>21</v>
      </c>
      <c r="O155" s="16">
        <v>2</v>
      </c>
      <c r="P155" s="24" t="s">
        <v>260</v>
      </c>
      <c r="Q155" s="25" t="s">
        <v>262</v>
      </c>
      <c r="R155" s="25" t="s">
        <v>23</v>
      </c>
      <c r="S155" s="18" t="s">
        <v>24</v>
      </c>
      <c r="T155" s="19">
        <v>555.09</v>
      </c>
      <c r="U155" s="57">
        <f t="shared" si="4"/>
        <v>1110.18</v>
      </c>
      <c r="V155" s="16"/>
      <c r="W155" s="20"/>
      <c r="X155" s="20"/>
    </row>
    <row r="156" spans="1:24" s="47" customFormat="1" outlineLevel="2" x14ac:dyDescent="0.25">
      <c r="A156" s="15">
        <v>5835</v>
      </c>
      <c r="B156" s="66" t="s">
        <v>386</v>
      </c>
      <c r="C156" s="90" t="s">
        <v>254</v>
      </c>
      <c r="D156" s="66" t="s">
        <v>255</v>
      </c>
      <c r="E156" s="66" t="s">
        <v>256</v>
      </c>
      <c r="F156" s="43" t="s">
        <v>81</v>
      </c>
      <c r="G156" s="43" t="s">
        <v>163</v>
      </c>
      <c r="H156" s="43"/>
      <c r="I156" s="67">
        <v>2000169761</v>
      </c>
      <c r="J156" s="66" t="s">
        <v>278</v>
      </c>
      <c r="K156" s="66" t="s">
        <v>56</v>
      </c>
      <c r="L156" s="66" t="s">
        <v>57</v>
      </c>
      <c r="M156" s="66" t="s">
        <v>20</v>
      </c>
      <c r="N156" s="66" t="s">
        <v>21</v>
      </c>
      <c r="O156" s="16">
        <v>26</v>
      </c>
      <c r="P156" s="24" t="s">
        <v>259</v>
      </c>
      <c r="Q156" s="18" t="s">
        <v>23</v>
      </c>
      <c r="R156" s="25" t="s">
        <v>23</v>
      </c>
      <c r="S156" s="18" t="s">
        <v>24</v>
      </c>
      <c r="T156" s="19">
        <v>1395.7649999999999</v>
      </c>
      <c r="U156" s="57">
        <f t="shared" si="4"/>
        <v>36289.89</v>
      </c>
      <c r="V156" s="16"/>
      <c r="W156" s="20"/>
      <c r="X156" s="20"/>
    </row>
    <row r="157" spans="1:24" s="47" customFormat="1" outlineLevel="2" x14ac:dyDescent="0.25">
      <c r="A157" s="15">
        <v>5859</v>
      </c>
      <c r="B157" s="66" t="s">
        <v>386</v>
      </c>
      <c r="C157" s="90" t="s">
        <v>254</v>
      </c>
      <c r="D157" s="66" t="s">
        <v>255</v>
      </c>
      <c r="E157" s="66" t="s">
        <v>256</v>
      </c>
      <c r="F157" s="43" t="s">
        <v>81</v>
      </c>
      <c r="G157" s="43" t="s">
        <v>163</v>
      </c>
      <c r="H157" s="43"/>
      <c r="I157" s="67">
        <v>2000178009</v>
      </c>
      <c r="J157" s="66" t="s">
        <v>282</v>
      </c>
      <c r="K157" s="66" t="s">
        <v>56</v>
      </c>
      <c r="L157" s="66" t="s">
        <v>57</v>
      </c>
      <c r="M157" s="66" t="s">
        <v>20</v>
      </c>
      <c r="N157" s="66" t="s">
        <v>21</v>
      </c>
      <c r="O157" s="87">
        <v>115</v>
      </c>
      <c r="P157" s="24" t="s">
        <v>258</v>
      </c>
      <c r="Q157" s="18" t="s">
        <v>23</v>
      </c>
      <c r="R157" s="25" t="s">
        <v>23</v>
      </c>
      <c r="S157" s="18" t="s">
        <v>24</v>
      </c>
      <c r="T157" s="19">
        <v>596.53</v>
      </c>
      <c r="U157" s="57">
        <f t="shared" si="4"/>
        <v>68600.95</v>
      </c>
      <c r="V157" s="16"/>
      <c r="W157" s="20"/>
      <c r="X157" s="20"/>
    </row>
    <row r="158" spans="1:24" s="47" customFormat="1" outlineLevel="2" x14ac:dyDescent="0.25">
      <c r="A158" s="15">
        <v>6760</v>
      </c>
      <c r="B158" s="66" t="s">
        <v>386</v>
      </c>
      <c r="C158" s="90" t="s">
        <v>254</v>
      </c>
      <c r="D158" s="66" t="s">
        <v>255</v>
      </c>
      <c r="E158" s="66" t="s">
        <v>256</v>
      </c>
      <c r="F158" s="43" t="s">
        <v>81</v>
      </c>
      <c r="G158" s="43" t="s">
        <v>163</v>
      </c>
      <c r="H158" s="43"/>
      <c r="I158" s="67">
        <v>2000189954</v>
      </c>
      <c r="J158" s="66" t="s">
        <v>301</v>
      </c>
      <c r="K158" s="66" t="s">
        <v>37</v>
      </c>
      <c r="L158" s="66" t="s">
        <v>38</v>
      </c>
      <c r="M158" s="66" t="s">
        <v>20</v>
      </c>
      <c r="N158" s="66" t="s">
        <v>21</v>
      </c>
      <c r="O158" s="16">
        <v>5</v>
      </c>
      <c r="P158" s="24">
        <v>2015</v>
      </c>
      <c r="Q158" s="25" t="s">
        <v>262</v>
      </c>
      <c r="R158" s="25" t="s">
        <v>23</v>
      </c>
      <c r="S158" s="25" t="s">
        <v>24</v>
      </c>
      <c r="T158" s="19">
        <v>106.59307670833334</v>
      </c>
      <c r="U158" s="57">
        <f t="shared" si="4"/>
        <v>532.96538354166671</v>
      </c>
      <c r="V158" s="23"/>
      <c r="W158" s="22"/>
      <c r="X158" s="22"/>
    </row>
    <row r="159" spans="1:24" s="47" customFormat="1" outlineLevel="2" x14ac:dyDescent="0.25">
      <c r="A159" s="15">
        <v>5924</v>
      </c>
      <c r="B159" s="66" t="s">
        <v>386</v>
      </c>
      <c r="C159" s="90" t="s">
        <v>254</v>
      </c>
      <c r="D159" s="66" t="s">
        <v>255</v>
      </c>
      <c r="E159" s="66" t="s">
        <v>256</v>
      </c>
      <c r="F159" s="66" t="s">
        <v>81</v>
      </c>
      <c r="G159" s="66" t="s">
        <v>163</v>
      </c>
      <c r="H159" s="66"/>
      <c r="I159" s="67">
        <v>2000200155</v>
      </c>
      <c r="J159" s="66" t="s">
        <v>283</v>
      </c>
      <c r="K159" s="66" t="s">
        <v>37</v>
      </c>
      <c r="L159" s="66" t="s">
        <v>38</v>
      </c>
      <c r="M159" s="66" t="s">
        <v>20</v>
      </c>
      <c r="N159" s="66" t="s">
        <v>21</v>
      </c>
      <c r="O159" s="16">
        <v>1000</v>
      </c>
      <c r="P159" s="24" t="s">
        <v>258</v>
      </c>
      <c r="Q159" s="25" t="s">
        <v>262</v>
      </c>
      <c r="R159" s="25" t="s">
        <v>23</v>
      </c>
      <c r="S159" s="18" t="s">
        <v>24</v>
      </c>
      <c r="T159" s="19">
        <v>6.78</v>
      </c>
      <c r="U159" s="57">
        <f t="shared" si="4"/>
        <v>6780</v>
      </c>
      <c r="V159" s="16"/>
      <c r="W159" s="20"/>
      <c r="X159" s="20"/>
    </row>
    <row r="160" spans="1:24" s="47" customFormat="1" outlineLevel="2" x14ac:dyDescent="0.25">
      <c r="A160" s="15">
        <v>5984</v>
      </c>
      <c r="B160" s="66" t="s">
        <v>386</v>
      </c>
      <c r="C160" s="90" t="s">
        <v>254</v>
      </c>
      <c r="D160" s="66" t="s">
        <v>255</v>
      </c>
      <c r="E160" s="66" t="s">
        <v>256</v>
      </c>
      <c r="F160" s="66" t="s">
        <v>81</v>
      </c>
      <c r="G160" s="66" t="s">
        <v>163</v>
      </c>
      <c r="H160" s="66"/>
      <c r="I160" s="67">
        <v>2000230098</v>
      </c>
      <c r="J160" s="66" t="s">
        <v>284</v>
      </c>
      <c r="K160" s="66" t="s">
        <v>98</v>
      </c>
      <c r="L160" s="66" t="s">
        <v>99</v>
      </c>
      <c r="M160" s="66" t="s">
        <v>54</v>
      </c>
      <c r="N160" s="66" t="s">
        <v>21</v>
      </c>
      <c r="O160" s="16">
        <v>6</v>
      </c>
      <c r="P160" s="24" t="s">
        <v>258</v>
      </c>
      <c r="Q160" s="25" t="s">
        <v>262</v>
      </c>
      <c r="R160" s="25" t="s">
        <v>23</v>
      </c>
      <c r="S160" s="18" t="s">
        <v>24</v>
      </c>
      <c r="T160" s="19">
        <v>154.70647186755832</v>
      </c>
      <c r="U160" s="57">
        <f t="shared" si="4"/>
        <v>928.23883120534992</v>
      </c>
      <c r="V160" s="16"/>
      <c r="W160" s="20"/>
      <c r="X160" s="20"/>
    </row>
    <row r="161" spans="1:24" s="47" customFormat="1" outlineLevel="2" x14ac:dyDescent="0.25">
      <c r="A161" s="15">
        <v>6767</v>
      </c>
      <c r="B161" s="66" t="s">
        <v>386</v>
      </c>
      <c r="C161" s="90" t="s">
        <v>254</v>
      </c>
      <c r="D161" s="66" t="s">
        <v>255</v>
      </c>
      <c r="E161" s="66" t="s">
        <v>256</v>
      </c>
      <c r="F161" s="43" t="s">
        <v>81</v>
      </c>
      <c r="G161" s="43" t="s">
        <v>163</v>
      </c>
      <c r="H161" s="43"/>
      <c r="I161" s="67">
        <v>2000230746</v>
      </c>
      <c r="J161" s="66" t="s">
        <v>302</v>
      </c>
      <c r="K161" s="66" t="s">
        <v>84</v>
      </c>
      <c r="L161" s="66" t="s">
        <v>85</v>
      </c>
      <c r="M161" s="66" t="s">
        <v>20</v>
      </c>
      <c r="N161" s="66" t="s">
        <v>21</v>
      </c>
      <c r="O161" s="16">
        <v>5</v>
      </c>
      <c r="P161" s="24" t="s">
        <v>259</v>
      </c>
      <c r="Q161" s="25" t="s">
        <v>262</v>
      </c>
      <c r="R161" s="25" t="s">
        <v>23</v>
      </c>
      <c r="S161" s="25" t="s">
        <v>24</v>
      </c>
      <c r="T161" s="19">
        <v>165.40289999999999</v>
      </c>
      <c r="U161" s="57">
        <f t="shared" si="4"/>
        <v>827.0145</v>
      </c>
      <c r="V161" s="23"/>
      <c r="W161" s="22"/>
      <c r="X161" s="22"/>
    </row>
    <row r="162" spans="1:24" s="48" customFormat="1" outlineLevel="2" x14ac:dyDescent="0.25">
      <c r="A162" s="15">
        <v>6768</v>
      </c>
      <c r="B162" s="66" t="s">
        <v>386</v>
      </c>
      <c r="C162" s="90" t="s">
        <v>254</v>
      </c>
      <c r="D162" s="66" t="s">
        <v>255</v>
      </c>
      <c r="E162" s="66" t="s">
        <v>256</v>
      </c>
      <c r="F162" s="43" t="s">
        <v>81</v>
      </c>
      <c r="G162" s="43" t="s">
        <v>163</v>
      </c>
      <c r="H162" s="43"/>
      <c r="I162" s="67">
        <v>2000233472</v>
      </c>
      <c r="J162" s="66" t="s">
        <v>303</v>
      </c>
      <c r="K162" s="66" t="s">
        <v>209</v>
      </c>
      <c r="L162" s="66" t="s">
        <v>210</v>
      </c>
      <c r="M162" s="66" t="s">
        <v>39</v>
      </c>
      <c r="N162" s="66" t="s">
        <v>21</v>
      </c>
      <c r="O162" s="16">
        <v>8.86</v>
      </c>
      <c r="P162" s="24">
        <v>2015</v>
      </c>
      <c r="Q162" s="25" t="s">
        <v>23</v>
      </c>
      <c r="R162" s="25" t="s">
        <v>23</v>
      </c>
      <c r="S162" s="25" t="s">
        <v>24</v>
      </c>
      <c r="T162" s="19">
        <v>346.42539961538466</v>
      </c>
      <c r="U162" s="57">
        <f t="shared" si="4"/>
        <v>3069.329040592308</v>
      </c>
      <c r="V162" s="23"/>
      <c r="W162" s="22"/>
      <c r="X162" s="22"/>
    </row>
    <row r="163" spans="1:24" s="47" customFormat="1" outlineLevel="2" x14ac:dyDescent="0.25">
      <c r="A163" s="15">
        <v>6004</v>
      </c>
      <c r="B163" s="66" t="s">
        <v>386</v>
      </c>
      <c r="C163" s="90" t="s">
        <v>254</v>
      </c>
      <c r="D163" s="66" t="s">
        <v>255</v>
      </c>
      <c r="E163" s="66" t="s">
        <v>256</v>
      </c>
      <c r="F163" s="43" t="s">
        <v>81</v>
      </c>
      <c r="G163" s="43" t="s">
        <v>163</v>
      </c>
      <c r="H163" s="43"/>
      <c r="I163" s="67">
        <v>2000247812</v>
      </c>
      <c r="J163" s="66" t="s">
        <v>143</v>
      </c>
      <c r="K163" s="66" t="s">
        <v>56</v>
      </c>
      <c r="L163" s="66" t="s">
        <v>57</v>
      </c>
      <c r="M163" s="66" t="s">
        <v>20</v>
      </c>
      <c r="N163" s="66" t="s">
        <v>21</v>
      </c>
      <c r="O163" s="16">
        <v>2</v>
      </c>
      <c r="P163" s="24" t="s">
        <v>259</v>
      </c>
      <c r="Q163" s="18" t="s">
        <v>23</v>
      </c>
      <c r="R163" s="25" t="s">
        <v>23</v>
      </c>
      <c r="S163" s="18" t="s">
        <v>24</v>
      </c>
      <c r="T163" s="19">
        <v>1985.51</v>
      </c>
      <c r="U163" s="57">
        <f t="shared" si="4"/>
        <v>3971.02</v>
      </c>
      <c r="V163" s="16"/>
      <c r="W163" s="20"/>
      <c r="X163" s="20"/>
    </row>
    <row r="164" spans="1:24" s="47" customFormat="1" outlineLevel="2" x14ac:dyDescent="0.25">
      <c r="A164" s="15">
        <v>6770</v>
      </c>
      <c r="B164" s="66" t="s">
        <v>386</v>
      </c>
      <c r="C164" s="90" t="s">
        <v>254</v>
      </c>
      <c r="D164" s="66" t="s">
        <v>255</v>
      </c>
      <c r="E164" s="66" t="s">
        <v>256</v>
      </c>
      <c r="F164" s="43" t="s">
        <v>81</v>
      </c>
      <c r="G164" s="43" t="s">
        <v>163</v>
      </c>
      <c r="H164" s="43"/>
      <c r="I164" s="67">
        <v>2000253053</v>
      </c>
      <c r="J164" s="66" t="s">
        <v>304</v>
      </c>
      <c r="K164" s="66" t="s">
        <v>37</v>
      </c>
      <c r="L164" s="66" t="s">
        <v>38</v>
      </c>
      <c r="M164" s="66" t="s">
        <v>20</v>
      </c>
      <c r="N164" s="66" t="s">
        <v>21</v>
      </c>
      <c r="O164" s="16">
        <v>16</v>
      </c>
      <c r="P164" s="24">
        <v>2016</v>
      </c>
      <c r="Q164" s="25" t="s">
        <v>262</v>
      </c>
      <c r="R164" s="25" t="s">
        <v>23</v>
      </c>
      <c r="S164" s="25" t="s">
        <v>24</v>
      </c>
      <c r="T164" s="19">
        <v>987.4799999999999</v>
      </c>
      <c r="U164" s="57">
        <f t="shared" si="4"/>
        <v>15799.679999999998</v>
      </c>
      <c r="V164" s="23"/>
      <c r="W164" s="22"/>
      <c r="X164" s="22"/>
    </row>
    <row r="165" spans="1:24" s="47" customFormat="1" outlineLevel="2" x14ac:dyDescent="0.25">
      <c r="A165" s="15">
        <v>6776</v>
      </c>
      <c r="B165" s="66" t="s">
        <v>386</v>
      </c>
      <c r="C165" s="90" t="s">
        <v>254</v>
      </c>
      <c r="D165" s="66" t="s">
        <v>255</v>
      </c>
      <c r="E165" s="66" t="s">
        <v>256</v>
      </c>
      <c r="F165" s="43" t="s">
        <v>81</v>
      </c>
      <c r="G165" s="43" t="s">
        <v>163</v>
      </c>
      <c r="H165" s="43"/>
      <c r="I165" s="67">
        <v>2000271857</v>
      </c>
      <c r="J165" s="66" t="s">
        <v>202</v>
      </c>
      <c r="K165" s="66" t="s">
        <v>167</v>
      </c>
      <c r="L165" s="66" t="s">
        <v>168</v>
      </c>
      <c r="M165" s="66" t="s">
        <v>20</v>
      </c>
      <c r="N165" s="66" t="s">
        <v>21</v>
      </c>
      <c r="O165" s="16">
        <v>3</v>
      </c>
      <c r="P165" s="24">
        <v>2015</v>
      </c>
      <c r="Q165" s="25" t="s">
        <v>262</v>
      </c>
      <c r="R165" s="25" t="s">
        <v>23</v>
      </c>
      <c r="S165" s="25" t="s">
        <v>24</v>
      </c>
      <c r="T165" s="19">
        <v>5.364411249999999</v>
      </c>
      <c r="U165" s="57">
        <f t="shared" si="4"/>
        <v>16.093233749999996</v>
      </c>
      <c r="V165" s="23"/>
      <c r="W165" s="22"/>
      <c r="X165" s="22"/>
    </row>
    <row r="166" spans="1:24" s="47" customFormat="1" outlineLevel="2" x14ac:dyDescent="0.25">
      <c r="A166" s="15">
        <v>6777</v>
      </c>
      <c r="B166" s="66" t="s">
        <v>386</v>
      </c>
      <c r="C166" s="90" t="s">
        <v>254</v>
      </c>
      <c r="D166" s="66" t="s">
        <v>255</v>
      </c>
      <c r="E166" s="66" t="s">
        <v>256</v>
      </c>
      <c r="F166" s="43" t="s">
        <v>81</v>
      </c>
      <c r="G166" s="43" t="s">
        <v>163</v>
      </c>
      <c r="H166" s="43"/>
      <c r="I166" s="67">
        <v>2000273120</v>
      </c>
      <c r="J166" s="66" t="s">
        <v>305</v>
      </c>
      <c r="K166" s="66" t="s">
        <v>37</v>
      </c>
      <c r="L166" s="66" t="s">
        <v>38</v>
      </c>
      <c r="M166" s="66" t="s">
        <v>20</v>
      </c>
      <c r="N166" s="66" t="s">
        <v>21</v>
      </c>
      <c r="O166" s="16">
        <v>300</v>
      </c>
      <c r="P166" s="24">
        <v>2015</v>
      </c>
      <c r="Q166" s="25" t="s">
        <v>262</v>
      </c>
      <c r="R166" s="25" t="s">
        <v>23</v>
      </c>
      <c r="S166" s="25" t="s">
        <v>24</v>
      </c>
      <c r="T166" s="19">
        <v>3.7247128776666663</v>
      </c>
      <c r="U166" s="57">
        <f t="shared" si="4"/>
        <v>1117.4138632999998</v>
      </c>
      <c r="V166" s="23"/>
      <c r="W166" s="22"/>
      <c r="X166" s="22"/>
    </row>
    <row r="167" spans="1:24" s="47" customFormat="1" outlineLevel="2" x14ac:dyDescent="0.25">
      <c r="A167" s="15">
        <v>6080</v>
      </c>
      <c r="B167" s="66" t="s">
        <v>386</v>
      </c>
      <c r="C167" s="90" t="s">
        <v>254</v>
      </c>
      <c r="D167" s="66" t="s">
        <v>255</v>
      </c>
      <c r="E167" s="66" t="s">
        <v>256</v>
      </c>
      <c r="F167" s="66" t="s">
        <v>81</v>
      </c>
      <c r="G167" s="66" t="s">
        <v>163</v>
      </c>
      <c r="H167" s="66"/>
      <c r="I167" s="67">
        <v>2000278521</v>
      </c>
      <c r="J167" s="66" t="s">
        <v>288</v>
      </c>
      <c r="K167" s="66" t="s">
        <v>56</v>
      </c>
      <c r="L167" s="66" t="s">
        <v>57</v>
      </c>
      <c r="M167" s="66" t="s">
        <v>20</v>
      </c>
      <c r="N167" s="66" t="s">
        <v>21</v>
      </c>
      <c r="O167" s="16">
        <v>1</v>
      </c>
      <c r="P167" s="24" t="s">
        <v>258</v>
      </c>
      <c r="Q167" s="18" t="s">
        <v>23</v>
      </c>
      <c r="R167" s="25" t="s">
        <v>23</v>
      </c>
      <c r="S167" s="18" t="s">
        <v>24</v>
      </c>
      <c r="T167" s="19">
        <v>11166.43</v>
      </c>
      <c r="U167" s="57">
        <f t="shared" si="4"/>
        <v>11166.43</v>
      </c>
      <c r="V167" s="16"/>
      <c r="W167" s="20"/>
      <c r="X167" s="20"/>
    </row>
    <row r="168" spans="1:24" s="47" customFormat="1" outlineLevel="2" x14ac:dyDescent="0.25">
      <c r="A168" s="15">
        <v>6081</v>
      </c>
      <c r="B168" s="66" t="s">
        <v>386</v>
      </c>
      <c r="C168" s="90" t="s">
        <v>254</v>
      </c>
      <c r="D168" s="66" t="s">
        <v>255</v>
      </c>
      <c r="E168" s="66" t="s">
        <v>256</v>
      </c>
      <c r="F168" s="43" t="s">
        <v>81</v>
      </c>
      <c r="G168" s="43" t="s">
        <v>163</v>
      </c>
      <c r="H168" s="43"/>
      <c r="I168" s="67">
        <v>2000278535</v>
      </c>
      <c r="J168" s="66" t="s">
        <v>289</v>
      </c>
      <c r="K168" s="66" t="s">
        <v>56</v>
      </c>
      <c r="L168" s="66" t="s">
        <v>57</v>
      </c>
      <c r="M168" s="66" t="s">
        <v>20</v>
      </c>
      <c r="N168" s="66" t="s">
        <v>21</v>
      </c>
      <c r="O168" s="16">
        <v>1</v>
      </c>
      <c r="P168" s="24" t="s">
        <v>259</v>
      </c>
      <c r="Q168" s="18" t="s">
        <v>23</v>
      </c>
      <c r="R168" s="25" t="s">
        <v>23</v>
      </c>
      <c r="S168" s="18" t="s">
        <v>24</v>
      </c>
      <c r="T168" s="19">
        <v>11080.56</v>
      </c>
      <c r="U168" s="57">
        <f t="shared" si="4"/>
        <v>11080.56</v>
      </c>
      <c r="V168" s="16"/>
      <c r="W168" s="20"/>
      <c r="X168" s="20"/>
    </row>
    <row r="169" spans="1:24" s="47" customFormat="1" outlineLevel="2" x14ac:dyDescent="0.25">
      <c r="A169" s="15">
        <v>6106</v>
      </c>
      <c r="B169" s="66" t="s">
        <v>386</v>
      </c>
      <c r="C169" s="90" t="s">
        <v>254</v>
      </c>
      <c r="D169" s="66" t="s">
        <v>255</v>
      </c>
      <c r="E169" s="66" t="s">
        <v>256</v>
      </c>
      <c r="F169" s="66" t="s">
        <v>81</v>
      </c>
      <c r="G169" s="66" t="s">
        <v>163</v>
      </c>
      <c r="H169" s="66"/>
      <c r="I169" s="67">
        <v>2000294955</v>
      </c>
      <c r="J169" s="66" t="s">
        <v>290</v>
      </c>
      <c r="K169" s="66" t="s">
        <v>291</v>
      </c>
      <c r="L169" s="66" t="s">
        <v>292</v>
      </c>
      <c r="M169" s="66" t="s">
        <v>20</v>
      </c>
      <c r="N169" s="66" t="s">
        <v>21</v>
      </c>
      <c r="O169" s="87">
        <v>176</v>
      </c>
      <c r="P169" s="24" t="s">
        <v>260</v>
      </c>
      <c r="Q169" s="25" t="s">
        <v>262</v>
      </c>
      <c r="R169" s="25" t="s">
        <v>23</v>
      </c>
      <c r="S169" s="18" t="s">
        <v>24</v>
      </c>
      <c r="T169" s="19">
        <v>33.853919791867</v>
      </c>
      <c r="U169" s="57">
        <f t="shared" si="4"/>
        <v>5958.2898833685922</v>
      </c>
      <c r="V169" s="16"/>
      <c r="W169" s="20"/>
      <c r="X169" s="20"/>
    </row>
    <row r="170" spans="1:24" s="47" customFormat="1" outlineLevel="2" x14ac:dyDescent="0.25">
      <c r="A170" s="15">
        <v>6783</v>
      </c>
      <c r="B170" s="66" t="s">
        <v>386</v>
      </c>
      <c r="C170" s="90" t="s">
        <v>254</v>
      </c>
      <c r="D170" s="66" t="s">
        <v>255</v>
      </c>
      <c r="E170" s="66" t="s">
        <v>256</v>
      </c>
      <c r="F170" s="43" t="s">
        <v>81</v>
      </c>
      <c r="G170" s="43" t="s">
        <v>163</v>
      </c>
      <c r="H170" s="43"/>
      <c r="I170" s="67">
        <v>2000305456</v>
      </c>
      <c r="J170" s="66" t="s">
        <v>306</v>
      </c>
      <c r="K170" s="66" t="s">
        <v>37</v>
      </c>
      <c r="L170" s="66" t="s">
        <v>38</v>
      </c>
      <c r="M170" s="66" t="s">
        <v>60</v>
      </c>
      <c r="N170" s="66" t="s">
        <v>21</v>
      </c>
      <c r="O170" s="16">
        <v>2</v>
      </c>
      <c r="P170" s="24">
        <v>2015</v>
      </c>
      <c r="Q170" s="25" t="s">
        <v>23</v>
      </c>
      <c r="R170" s="25" t="s">
        <v>23</v>
      </c>
      <c r="S170" s="25" t="s">
        <v>24</v>
      </c>
      <c r="T170" s="19">
        <v>2372.0954698749997</v>
      </c>
      <c r="U170" s="57">
        <f t="shared" si="4"/>
        <v>4744.1909397499994</v>
      </c>
      <c r="V170" s="23"/>
      <c r="W170" s="22"/>
      <c r="X170" s="22"/>
    </row>
    <row r="171" spans="1:24" s="47" customFormat="1" outlineLevel="2" x14ac:dyDescent="0.25">
      <c r="A171" s="15">
        <v>6784</v>
      </c>
      <c r="B171" s="66" t="s">
        <v>386</v>
      </c>
      <c r="C171" s="90" t="s">
        <v>254</v>
      </c>
      <c r="D171" s="66" t="s">
        <v>255</v>
      </c>
      <c r="E171" s="66" t="s">
        <v>256</v>
      </c>
      <c r="F171" s="43" t="s">
        <v>81</v>
      </c>
      <c r="G171" s="43" t="s">
        <v>163</v>
      </c>
      <c r="H171" s="43"/>
      <c r="I171" s="67">
        <v>2000306797</v>
      </c>
      <c r="J171" s="66" t="s">
        <v>307</v>
      </c>
      <c r="K171" s="66" t="s">
        <v>171</v>
      </c>
      <c r="L171" s="66" t="s">
        <v>172</v>
      </c>
      <c r="M171" s="66" t="s">
        <v>39</v>
      </c>
      <c r="N171" s="66" t="s">
        <v>21</v>
      </c>
      <c r="O171" s="16">
        <v>7.1</v>
      </c>
      <c r="P171" s="24">
        <v>2015</v>
      </c>
      <c r="Q171" s="25" t="s">
        <v>23</v>
      </c>
      <c r="R171" s="25" t="s">
        <v>23</v>
      </c>
      <c r="S171" s="25" t="s">
        <v>24</v>
      </c>
      <c r="T171" s="19">
        <v>367.37</v>
      </c>
      <c r="U171" s="57">
        <f t="shared" si="4"/>
        <v>2608.3269999999998</v>
      </c>
      <c r="V171" s="23"/>
      <c r="W171" s="22"/>
      <c r="X171" s="22"/>
    </row>
    <row r="172" spans="1:24" s="47" customFormat="1" outlineLevel="2" x14ac:dyDescent="0.25">
      <c r="A172" s="15">
        <v>6126</v>
      </c>
      <c r="B172" s="66" t="s">
        <v>386</v>
      </c>
      <c r="C172" s="90" t="s">
        <v>254</v>
      </c>
      <c r="D172" s="66" t="s">
        <v>255</v>
      </c>
      <c r="E172" s="66" t="s">
        <v>256</v>
      </c>
      <c r="F172" s="66" t="s">
        <v>81</v>
      </c>
      <c r="G172" s="66" t="s">
        <v>163</v>
      </c>
      <c r="H172" s="66"/>
      <c r="I172" s="67">
        <v>2000306936</v>
      </c>
      <c r="J172" s="66" t="s">
        <v>293</v>
      </c>
      <c r="K172" s="66" t="s">
        <v>37</v>
      </c>
      <c r="L172" s="66" t="s">
        <v>38</v>
      </c>
      <c r="M172" s="66" t="s">
        <v>39</v>
      </c>
      <c r="N172" s="66" t="s">
        <v>21</v>
      </c>
      <c r="O172" s="16">
        <v>6.16</v>
      </c>
      <c r="P172" s="24" t="s">
        <v>260</v>
      </c>
      <c r="Q172" s="25" t="s">
        <v>262</v>
      </c>
      <c r="R172" s="25" t="s">
        <v>23</v>
      </c>
      <c r="S172" s="18" t="s">
        <v>24</v>
      </c>
      <c r="T172" s="19">
        <v>478.22464249999996</v>
      </c>
      <c r="U172" s="57">
        <f t="shared" si="4"/>
        <v>2945.8637977999997</v>
      </c>
      <c r="V172" s="16"/>
      <c r="W172" s="20"/>
      <c r="X172" s="20"/>
    </row>
    <row r="173" spans="1:24" s="47" customFormat="1" outlineLevel="2" x14ac:dyDescent="0.25">
      <c r="A173" s="15">
        <v>6809</v>
      </c>
      <c r="B173" s="66" t="s">
        <v>386</v>
      </c>
      <c r="C173" s="90" t="s">
        <v>254</v>
      </c>
      <c r="D173" s="66" t="s">
        <v>255</v>
      </c>
      <c r="E173" s="66" t="s">
        <v>256</v>
      </c>
      <c r="F173" s="43" t="s">
        <v>81</v>
      </c>
      <c r="G173" s="43" t="s">
        <v>163</v>
      </c>
      <c r="H173" s="43"/>
      <c r="I173" s="67">
        <v>2000308026</v>
      </c>
      <c r="J173" s="66" t="s">
        <v>309</v>
      </c>
      <c r="K173" s="66" t="s">
        <v>164</v>
      </c>
      <c r="L173" s="66" t="s">
        <v>165</v>
      </c>
      <c r="M173" s="66" t="s">
        <v>47</v>
      </c>
      <c r="N173" s="66" t="s">
        <v>21</v>
      </c>
      <c r="O173" s="16">
        <v>0.39400000000000002</v>
      </c>
      <c r="P173" s="24">
        <v>2015</v>
      </c>
      <c r="Q173" s="25" t="s">
        <v>262</v>
      </c>
      <c r="R173" s="25" t="s">
        <v>2</v>
      </c>
      <c r="S173" s="25" t="s">
        <v>24</v>
      </c>
      <c r="T173" s="19">
        <v>6561.118448095237</v>
      </c>
      <c r="U173" s="57">
        <f t="shared" si="4"/>
        <v>2585.0806685495236</v>
      </c>
      <c r="V173" s="23"/>
      <c r="W173" s="22"/>
      <c r="X173" s="22"/>
    </row>
    <row r="174" spans="1:24" s="47" customFormat="1" outlineLevel="2" x14ac:dyDescent="0.25">
      <c r="A174" s="15">
        <v>6138</v>
      </c>
      <c r="B174" s="66" t="s">
        <v>386</v>
      </c>
      <c r="C174" s="90" t="s">
        <v>254</v>
      </c>
      <c r="D174" s="66" t="s">
        <v>255</v>
      </c>
      <c r="E174" s="66" t="s">
        <v>256</v>
      </c>
      <c r="F174" s="43" t="s">
        <v>81</v>
      </c>
      <c r="G174" s="43" t="s">
        <v>163</v>
      </c>
      <c r="H174" s="43"/>
      <c r="I174" s="67">
        <v>2000316161</v>
      </c>
      <c r="J174" s="66" t="s">
        <v>294</v>
      </c>
      <c r="K174" s="66" t="s">
        <v>56</v>
      </c>
      <c r="L174" s="66" t="s">
        <v>57</v>
      </c>
      <c r="M174" s="66" t="s">
        <v>20</v>
      </c>
      <c r="N174" s="66" t="s">
        <v>21</v>
      </c>
      <c r="O174" s="16">
        <v>2</v>
      </c>
      <c r="P174" s="24" t="s">
        <v>259</v>
      </c>
      <c r="Q174" s="18" t="s">
        <v>23</v>
      </c>
      <c r="R174" s="25" t="s">
        <v>23</v>
      </c>
      <c r="S174" s="18" t="s">
        <v>24</v>
      </c>
      <c r="T174" s="19">
        <v>12153.599999999999</v>
      </c>
      <c r="U174" s="57">
        <f t="shared" si="4"/>
        <v>24307.199999999997</v>
      </c>
      <c r="V174" s="16"/>
      <c r="W174" s="20"/>
      <c r="X174" s="20"/>
    </row>
    <row r="175" spans="1:24" s="47" customFormat="1" outlineLevel="2" x14ac:dyDescent="0.25">
      <c r="A175" s="15">
        <v>6139</v>
      </c>
      <c r="B175" s="66" t="s">
        <v>386</v>
      </c>
      <c r="C175" s="90" t="s">
        <v>254</v>
      </c>
      <c r="D175" s="66" t="s">
        <v>255</v>
      </c>
      <c r="E175" s="66" t="s">
        <v>256</v>
      </c>
      <c r="F175" s="43" t="s">
        <v>81</v>
      </c>
      <c r="G175" s="43" t="s">
        <v>163</v>
      </c>
      <c r="H175" s="43"/>
      <c r="I175" s="67">
        <v>2000316162</v>
      </c>
      <c r="J175" s="66" t="s">
        <v>295</v>
      </c>
      <c r="K175" s="66" t="s">
        <v>56</v>
      </c>
      <c r="L175" s="66" t="s">
        <v>57</v>
      </c>
      <c r="M175" s="66" t="s">
        <v>20</v>
      </c>
      <c r="N175" s="66" t="s">
        <v>21</v>
      </c>
      <c r="O175" s="16">
        <v>4</v>
      </c>
      <c r="P175" s="24" t="s">
        <v>259</v>
      </c>
      <c r="Q175" s="18" t="s">
        <v>23</v>
      </c>
      <c r="R175" s="25" t="s">
        <v>23</v>
      </c>
      <c r="S175" s="18" t="s">
        <v>24</v>
      </c>
      <c r="T175" s="19">
        <v>3135.46</v>
      </c>
      <c r="U175" s="57">
        <f t="shared" si="4"/>
        <v>12541.84</v>
      </c>
      <c r="V175" s="16"/>
      <c r="W175" s="20"/>
      <c r="X175" s="20"/>
    </row>
    <row r="176" spans="1:24" s="48" customFormat="1" outlineLevel="2" x14ac:dyDescent="0.25">
      <c r="A176" s="15">
        <v>5559</v>
      </c>
      <c r="B176" s="66" t="s">
        <v>386</v>
      </c>
      <c r="C176" s="90" t="s">
        <v>254</v>
      </c>
      <c r="D176" s="66" t="s">
        <v>255</v>
      </c>
      <c r="E176" s="66" t="s">
        <v>256</v>
      </c>
      <c r="F176" s="43" t="s">
        <v>34</v>
      </c>
      <c r="G176" s="43" t="s">
        <v>162</v>
      </c>
      <c r="H176" s="43"/>
      <c r="I176" s="67">
        <v>2000033240</v>
      </c>
      <c r="J176" s="66" t="s">
        <v>264</v>
      </c>
      <c r="K176" s="66" t="s">
        <v>37</v>
      </c>
      <c r="L176" s="66" t="s">
        <v>38</v>
      </c>
      <c r="M176" s="66" t="s">
        <v>20</v>
      </c>
      <c r="N176" s="66" t="s">
        <v>21</v>
      </c>
      <c r="O176" s="87">
        <v>1</v>
      </c>
      <c r="P176" s="24" t="s">
        <v>258</v>
      </c>
      <c r="Q176" s="18" t="s">
        <v>22</v>
      </c>
      <c r="R176" s="25" t="s">
        <v>23</v>
      </c>
      <c r="S176" s="18" t="s">
        <v>24</v>
      </c>
      <c r="T176" s="19">
        <v>464.2</v>
      </c>
      <c r="U176" s="57">
        <f t="shared" si="4"/>
        <v>464.2</v>
      </c>
      <c r="V176" s="16"/>
      <c r="W176" s="20"/>
      <c r="X176" s="20"/>
    </row>
    <row r="177" spans="1:24" s="47" customFormat="1" outlineLevel="2" x14ac:dyDescent="0.25">
      <c r="A177" s="15">
        <v>5631</v>
      </c>
      <c r="B177" s="66" t="s">
        <v>386</v>
      </c>
      <c r="C177" s="90" t="s">
        <v>254</v>
      </c>
      <c r="D177" s="66" t="s">
        <v>255</v>
      </c>
      <c r="E177" s="66" t="s">
        <v>256</v>
      </c>
      <c r="F177" s="43" t="s">
        <v>34</v>
      </c>
      <c r="G177" s="43" t="s">
        <v>162</v>
      </c>
      <c r="H177" s="43"/>
      <c r="I177" s="67">
        <v>2000085339</v>
      </c>
      <c r="J177" s="66" t="s">
        <v>266</v>
      </c>
      <c r="K177" s="66" t="s">
        <v>52</v>
      </c>
      <c r="L177" s="66" t="s">
        <v>53</v>
      </c>
      <c r="M177" s="66" t="s">
        <v>25</v>
      </c>
      <c r="N177" s="66" t="s">
        <v>21</v>
      </c>
      <c r="O177" s="16">
        <v>11</v>
      </c>
      <c r="P177" s="24" t="s">
        <v>259</v>
      </c>
      <c r="Q177" s="18" t="s">
        <v>22</v>
      </c>
      <c r="R177" s="25" t="s">
        <v>23</v>
      </c>
      <c r="S177" s="18" t="s">
        <v>24</v>
      </c>
      <c r="T177" s="19">
        <v>549.99</v>
      </c>
      <c r="U177" s="57">
        <f t="shared" si="4"/>
        <v>6049.89</v>
      </c>
      <c r="V177" s="16"/>
      <c r="W177" s="20"/>
      <c r="X177" s="20"/>
    </row>
    <row r="178" spans="1:24" s="47" customFormat="1" outlineLevel="2" x14ac:dyDescent="0.25">
      <c r="A178" s="15">
        <v>5734</v>
      </c>
      <c r="B178" s="66" t="s">
        <v>386</v>
      </c>
      <c r="C178" s="90" t="s">
        <v>254</v>
      </c>
      <c r="D178" s="66" t="s">
        <v>255</v>
      </c>
      <c r="E178" s="66" t="s">
        <v>256</v>
      </c>
      <c r="F178" s="43" t="s">
        <v>34</v>
      </c>
      <c r="G178" s="43" t="s">
        <v>162</v>
      </c>
      <c r="H178" s="43"/>
      <c r="I178" s="67">
        <v>2000150219</v>
      </c>
      <c r="J178" s="66" t="s">
        <v>271</v>
      </c>
      <c r="K178" s="66" t="s">
        <v>37</v>
      </c>
      <c r="L178" s="66" t="s">
        <v>38</v>
      </c>
      <c r="M178" s="66" t="s">
        <v>25</v>
      </c>
      <c r="N178" s="66" t="s">
        <v>21</v>
      </c>
      <c r="O178" s="16">
        <v>1</v>
      </c>
      <c r="P178" s="24" t="s">
        <v>258</v>
      </c>
      <c r="Q178" s="18" t="s">
        <v>22</v>
      </c>
      <c r="R178" s="25" t="s">
        <v>23</v>
      </c>
      <c r="S178" s="18" t="s">
        <v>24</v>
      </c>
      <c r="T178" s="19">
        <v>234.75</v>
      </c>
      <c r="U178" s="57">
        <f t="shared" si="4"/>
        <v>234.75</v>
      </c>
      <c r="V178" s="16"/>
      <c r="W178" s="20"/>
      <c r="X178" s="20"/>
    </row>
    <row r="179" spans="1:24" s="48" customFormat="1" outlineLevel="2" x14ac:dyDescent="0.25">
      <c r="A179" s="15">
        <v>5819</v>
      </c>
      <c r="B179" s="66" t="s">
        <v>386</v>
      </c>
      <c r="C179" s="90" t="s">
        <v>254</v>
      </c>
      <c r="D179" s="66" t="s">
        <v>255</v>
      </c>
      <c r="E179" s="66" t="s">
        <v>256</v>
      </c>
      <c r="F179" s="43" t="s">
        <v>34</v>
      </c>
      <c r="G179" s="43" t="s">
        <v>162</v>
      </c>
      <c r="H179" s="43"/>
      <c r="I179" s="67">
        <v>2000167363</v>
      </c>
      <c r="J179" s="66" t="s">
        <v>276</v>
      </c>
      <c r="K179" s="66" t="s">
        <v>52</v>
      </c>
      <c r="L179" s="66" t="s">
        <v>53</v>
      </c>
      <c r="M179" s="66" t="s">
        <v>25</v>
      </c>
      <c r="N179" s="66" t="s">
        <v>21</v>
      </c>
      <c r="O179" s="87">
        <v>316</v>
      </c>
      <c r="P179" s="24" t="s">
        <v>259</v>
      </c>
      <c r="Q179" s="18" t="s">
        <v>22</v>
      </c>
      <c r="R179" s="25" t="s">
        <v>23</v>
      </c>
      <c r="S179" s="18" t="s">
        <v>24</v>
      </c>
      <c r="T179" s="19">
        <v>620.93007241379314</v>
      </c>
      <c r="U179" s="57">
        <f t="shared" si="4"/>
        <v>196213.90288275864</v>
      </c>
      <c r="V179" s="16"/>
      <c r="W179" s="20"/>
      <c r="X179" s="20"/>
    </row>
    <row r="180" spans="1:24" s="47" customFormat="1" outlineLevel="2" x14ac:dyDescent="0.25">
      <c r="A180" s="15">
        <v>5839</v>
      </c>
      <c r="B180" s="66" t="s">
        <v>386</v>
      </c>
      <c r="C180" s="90" t="s">
        <v>254</v>
      </c>
      <c r="D180" s="66" t="s">
        <v>255</v>
      </c>
      <c r="E180" s="66" t="s">
        <v>256</v>
      </c>
      <c r="F180" s="43" t="s">
        <v>34</v>
      </c>
      <c r="G180" s="43" t="s">
        <v>162</v>
      </c>
      <c r="H180" s="43"/>
      <c r="I180" s="67">
        <v>2000170504</v>
      </c>
      <c r="J180" s="66" t="s">
        <v>279</v>
      </c>
      <c r="K180" s="66" t="s">
        <v>280</v>
      </c>
      <c r="L180" s="66" t="s">
        <v>281</v>
      </c>
      <c r="M180" s="66" t="s">
        <v>20</v>
      </c>
      <c r="N180" s="66" t="s">
        <v>21</v>
      </c>
      <c r="O180" s="87">
        <v>54</v>
      </c>
      <c r="P180" s="24" t="s">
        <v>259</v>
      </c>
      <c r="Q180" s="18" t="s">
        <v>22</v>
      </c>
      <c r="R180" s="25" t="s">
        <v>23</v>
      </c>
      <c r="S180" s="18" t="s">
        <v>24</v>
      </c>
      <c r="T180" s="19">
        <v>3376</v>
      </c>
      <c r="U180" s="57">
        <f t="shared" si="4"/>
        <v>182304</v>
      </c>
      <c r="V180" s="16"/>
      <c r="W180" s="20"/>
      <c r="X180" s="20"/>
    </row>
    <row r="181" spans="1:24" s="47" customFormat="1" outlineLevel="2" x14ac:dyDescent="0.25">
      <c r="A181" s="15">
        <v>6808</v>
      </c>
      <c r="B181" s="66" t="s">
        <v>386</v>
      </c>
      <c r="C181" s="90" t="s">
        <v>254</v>
      </c>
      <c r="D181" s="66" t="s">
        <v>255</v>
      </c>
      <c r="E181" s="66" t="s">
        <v>256</v>
      </c>
      <c r="F181" s="43" t="s">
        <v>34</v>
      </c>
      <c r="G181" s="43" t="s">
        <v>162</v>
      </c>
      <c r="H181" s="43"/>
      <c r="I181" s="67">
        <v>2000307915</v>
      </c>
      <c r="J181" s="66" t="s">
        <v>308</v>
      </c>
      <c r="K181" s="66" t="s">
        <v>98</v>
      </c>
      <c r="L181" s="66" t="s">
        <v>99</v>
      </c>
      <c r="M181" s="66" t="s">
        <v>20</v>
      </c>
      <c r="N181" s="66" t="s">
        <v>21</v>
      </c>
      <c r="O181" s="16">
        <v>13</v>
      </c>
      <c r="P181" s="24">
        <v>2015</v>
      </c>
      <c r="Q181" s="25" t="s">
        <v>22</v>
      </c>
      <c r="R181" s="25" t="s">
        <v>23</v>
      </c>
      <c r="S181" s="25" t="s">
        <v>24</v>
      </c>
      <c r="T181" s="19">
        <v>121.12794791153847</v>
      </c>
      <c r="U181" s="57">
        <f t="shared" si="4"/>
        <v>1574.6633228500002</v>
      </c>
      <c r="V181" s="23"/>
      <c r="W181" s="22"/>
      <c r="X181" s="22"/>
    </row>
    <row r="182" spans="1:24" s="47" customFormat="1" outlineLevel="2" x14ac:dyDescent="0.25">
      <c r="A182" s="15">
        <v>5555</v>
      </c>
      <c r="B182" s="66" t="s">
        <v>386</v>
      </c>
      <c r="C182" s="90" t="s">
        <v>254</v>
      </c>
      <c r="D182" s="66" t="s">
        <v>255</v>
      </c>
      <c r="E182" s="66" t="s">
        <v>256</v>
      </c>
      <c r="F182" s="43" t="s">
        <v>18</v>
      </c>
      <c r="G182" s="43" t="s">
        <v>161</v>
      </c>
      <c r="H182" s="43"/>
      <c r="I182" s="67">
        <v>2000032398</v>
      </c>
      <c r="J182" s="66" t="s">
        <v>263</v>
      </c>
      <c r="K182" s="66" t="s">
        <v>37</v>
      </c>
      <c r="L182" s="66" t="s">
        <v>38</v>
      </c>
      <c r="M182" s="66" t="s">
        <v>20</v>
      </c>
      <c r="N182" s="66" t="s">
        <v>21</v>
      </c>
      <c r="O182" s="16">
        <v>79</v>
      </c>
      <c r="P182" s="24" t="s">
        <v>257</v>
      </c>
      <c r="Q182" s="18" t="s">
        <v>261</v>
      </c>
      <c r="R182" s="25" t="s">
        <v>23</v>
      </c>
      <c r="S182" s="18" t="s">
        <v>24</v>
      </c>
      <c r="T182" s="19">
        <v>980.79340999999999</v>
      </c>
      <c r="U182" s="57">
        <f t="shared" si="4"/>
        <v>77482.679390000005</v>
      </c>
      <c r="V182" s="16"/>
      <c r="W182" s="20"/>
      <c r="X182" s="20"/>
    </row>
    <row r="183" spans="1:24" s="47" customFormat="1" outlineLevel="2" x14ac:dyDescent="0.25">
      <c r="A183" s="15">
        <v>5669</v>
      </c>
      <c r="B183" s="66" t="s">
        <v>386</v>
      </c>
      <c r="C183" s="90" t="s">
        <v>254</v>
      </c>
      <c r="D183" s="66" t="s">
        <v>255</v>
      </c>
      <c r="E183" s="66" t="s">
        <v>256</v>
      </c>
      <c r="F183" s="66" t="s">
        <v>18</v>
      </c>
      <c r="G183" s="66" t="s">
        <v>161</v>
      </c>
      <c r="H183" s="66"/>
      <c r="I183" s="67">
        <v>2000138972</v>
      </c>
      <c r="J183" s="66" t="s">
        <v>269</v>
      </c>
      <c r="K183" s="66" t="s">
        <v>37</v>
      </c>
      <c r="L183" s="66" t="s">
        <v>38</v>
      </c>
      <c r="M183" s="66" t="s">
        <v>20</v>
      </c>
      <c r="N183" s="66" t="s">
        <v>21</v>
      </c>
      <c r="O183" s="16">
        <v>30</v>
      </c>
      <c r="P183" s="24" t="s">
        <v>257</v>
      </c>
      <c r="Q183" s="18" t="s">
        <v>22</v>
      </c>
      <c r="R183" s="25" t="s">
        <v>23</v>
      </c>
      <c r="S183" s="18" t="s">
        <v>24</v>
      </c>
      <c r="T183" s="19">
        <v>2681.0119135999998</v>
      </c>
      <c r="U183" s="57">
        <f t="shared" si="4"/>
        <v>80430.357407999996</v>
      </c>
      <c r="V183" s="16"/>
      <c r="W183" s="20"/>
      <c r="X183" s="20"/>
    </row>
    <row r="184" spans="1:24" s="47" customFormat="1" outlineLevel="2" x14ac:dyDescent="0.25">
      <c r="A184" s="15">
        <v>5699</v>
      </c>
      <c r="B184" s="66" t="s">
        <v>386</v>
      </c>
      <c r="C184" s="90" t="s">
        <v>254</v>
      </c>
      <c r="D184" s="66" t="s">
        <v>255</v>
      </c>
      <c r="E184" s="66" t="s">
        <v>256</v>
      </c>
      <c r="F184" s="43" t="s">
        <v>18</v>
      </c>
      <c r="G184" s="43" t="s">
        <v>161</v>
      </c>
      <c r="H184" s="43"/>
      <c r="I184" s="67">
        <v>2000143124</v>
      </c>
      <c r="J184" s="66" t="s">
        <v>51</v>
      </c>
      <c r="K184" s="66" t="s">
        <v>52</v>
      </c>
      <c r="L184" s="66" t="s">
        <v>53</v>
      </c>
      <c r="M184" s="66" t="s">
        <v>25</v>
      </c>
      <c r="N184" s="66" t="s">
        <v>21</v>
      </c>
      <c r="O184" s="87">
        <v>360</v>
      </c>
      <c r="P184" s="24" t="s">
        <v>260</v>
      </c>
      <c r="Q184" s="25" t="s">
        <v>262</v>
      </c>
      <c r="R184" s="25" t="s">
        <v>23</v>
      </c>
      <c r="S184" s="18" t="s">
        <v>24</v>
      </c>
      <c r="T184" s="19">
        <v>91.416541249999995</v>
      </c>
      <c r="U184" s="57">
        <f t="shared" si="4"/>
        <v>32909.954849999995</v>
      </c>
      <c r="V184" s="16"/>
      <c r="W184" s="20"/>
      <c r="X184" s="20"/>
    </row>
    <row r="185" spans="1:24" s="47" customFormat="1" outlineLevel="2" x14ac:dyDescent="0.25">
      <c r="A185" s="15">
        <v>5759</v>
      </c>
      <c r="B185" s="66" t="s">
        <v>386</v>
      </c>
      <c r="C185" s="90" t="s">
        <v>254</v>
      </c>
      <c r="D185" s="66" t="s">
        <v>255</v>
      </c>
      <c r="E185" s="66" t="s">
        <v>256</v>
      </c>
      <c r="F185" s="43" t="s">
        <v>18</v>
      </c>
      <c r="G185" s="43" t="s">
        <v>161</v>
      </c>
      <c r="H185" s="43"/>
      <c r="I185" s="67">
        <v>2000158389</v>
      </c>
      <c r="J185" s="66" t="s">
        <v>272</v>
      </c>
      <c r="K185" s="66" t="s">
        <v>56</v>
      </c>
      <c r="L185" s="66" t="s">
        <v>57</v>
      </c>
      <c r="M185" s="66" t="s">
        <v>20</v>
      </c>
      <c r="N185" s="66" t="s">
        <v>21</v>
      </c>
      <c r="O185" s="16">
        <v>24</v>
      </c>
      <c r="P185" s="24" t="s">
        <v>257</v>
      </c>
      <c r="Q185" s="18" t="s">
        <v>22</v>
      </c>
      <c r="R185" s="25" t="s">
        <v>23</v>
      </c>
      <c r="S185" s="18" t="s">
        <v>24</v>
      </c>
      <c r="T185" s="19">
        <v>2783.9988707894995</v>
      </c>
      <c r="U185" s="57">
        <f t="shared" ref="U185:U218" si="5">O185*T185</f>
        <v>66815.972898947992</v>
      </c>
      <c r="V185" s="16"/>
      <c r="W185" s="20"/>
      <c r="X185" s="20"/>
    </row>
    <row r="186" spans="1:24" s="47" customFormat="1" outlineLevel="2" x14ac:dyDescent="0.25">
      <c r="A186" s="15">
        <v>6876</v>
      </c>
      <c r="B186" s="66" t="s">
        <v>386</v>
      </c>
      <c r="C186" s="90" t="s">
        <v>254</v>
      </c>
      <c r="D186" s="66" t="s">
        <v>255</v>
      </c>
      <c r="E186" s="66" t="s">
        <v>256</v>
      </c>
      <c r="F186" s="43" t="s">
        <v>18</v>
      </c>
      <c r="G186" s="43" t="s">
        <v>161</v>
      </c>
      <c r="H186" s="43"/>
      <c r="I186" s="67">
        <v>2000158451</v>
      </c>
      <c r="J186" s="66" t="s">
        <v>310</v>
      </c>
      <c r="K186" s="66" t="s">
        <v>56</v>
      </c>
      <c r="L186" s="66" t="s">
        <v>57</v>
      </c>
      <c r="M186" s="66" t="s">
        <v>20</v>
      </c>
      <c r="N186" s="66" t="s">
        <v>21</v>
      </c>
      <c r="O186" s="16">
        <v>11</v>
      </c>
      <c r="P186" s="24">
        <v>2012</v>
      </c>
      <c r="Q186" s="25" t="s">
        <v>22</v>
      </c>
      <c r="R186" s="25" t="s">
        <v>22</v>
      </c>
      <c r="S186" s="25" t="s">
        <v>24</v>
      </c>
      <c r="T186" s="19">
        <v>1780</v>
      </c>
      <c r="U186" s="57">
        <f t="shared" si="5"/>
        <v>19580</v>
      </c>
      <c r="V186" s="23"/>
      <c r="W186" s="22"/>
      <c r="X186" s="22"/>
    </row>
    <row r="187" spans="1:24" s="47" customFormat="1" outlineLevel="2" x14ac:dyDescent="0.25">
      <c r="A187" s="15">
        <v>6924</v>
      </c>
      <c r="B187" s="66" t="s">
        <v>386</v>
      </c>
      <c r="C187" s="90" t="s">
        <v>254</v>
      </c>
      <c r="D187" s="66" t="s">
        <v>255</v>
      </c>
      <c r="E187" s="66" t="s">
        <v>256</v>
      </c>
      <c r="F187" s="43" t="s">
        <v>18</v>
      </c>
      <c r="G187" s="43" t="s">
        <v>161</v>
      </c>
      <c r="H187" s="43"/>
      <c r="I187" s="67">
        <v>2000231133</v>
      </c>
      <c r="J187" s="66" t="s">
        <v>311</v>
      </c>
      <c r="K187" s="66" t="s">
        <v>37</v>
      </c>
      <c r="L187" s="66" t="s">
        <v>38</v>
      </c>
      <c r="M187" s="66" t="s">
        <v>20</v>
      </c>
      <c r="N187" s="66" t="s">
        <v>21</v>
      </c>
      <c r="O187" s="16">
        <v>1</v>
      </c>
      <c r="P187" s="24">
        <v>2013</v>
      </c>
      <c r="Q187" s="25" t="s">
        <v>262</v>
      </c>
      <c r="R187" s="25" t="s">
        <v>23</v>
      </c>
      <c r="S187" s="25" t="s">
        <v>24</v>
      </c>
      <c r="T187" s="19">
        <v>488.14</v>
      </c>
      <c r="U187" s="57">
        <f t="shared" si="5"/>
        <v>488.14</v>
      </c>
      <c r="V187" s="23"/>
      <c r="W187" s="22"/>
      <c r="X187" s="22"/>
    </row>
    <row r="188" spans="1:24" s="47" customFormat="1" outlineLevel="2" x14ac:dyDescent="0.25">
      <c r="A188" s="15">
        <v>5994</v>
      </c>
      <c r="B188" s="66" t="s">
        <v>386</v>
      </c>
      <c r="C188" s="90" t="s">
        <v>254</v>
      </c>
      <c r="D188" s="66" t="s">
        <v>255</v>
      </c>
      <c r="E188" s="66" t="s">
        <v>256</v>
      </c>
      <c r="F188" s="66" t="s">
        <v>18</v>
      </c>
      <c r="G188" s="66" t="s">
        <v>161</v>
      </c>
      <c r="H188" s="66"/>
      <c r="I188" s="67">
        <v>2000234093</v>
      </c>
      <c r="J188" s="66" t="s">
        <v>285</v>
      </c>
      <c r="K188" s="66" t="s">
        <v>286</v>
      </c>
      <c r="L188" s="66" t="s">
        <v>287</v>
      </c>
      <c r="M188" s="66" t="s">
        <v>20</v>
      </c>
      <c r="N188" s="66" t="s">
        <v>21</v>
      </c>
      <c r="O188" s="16">
        <v>2</v>
      </c>
      <c r="P188" s="24" t="s">
        <v>257</v>
      </c>
      <c r="Q188" s="18" t="s">
        <v>22</v>
      </c>
      <c r="R188" s="25" t="s">
        <v>23</v>
      </c>
      <c r="S188" s="18" t="s">
        <v>24</v>
      </c>
      <c r="T188" s="19">
        <v>45792.399940550138</v>
      </c>
      <c r="U188" s="57">
        <f t="shared" si="5"/>
        <v>91584.799881100276</v>
      </c>
      <c r="V188" s="16"/>
      <c r="W188" s="20"/>
      <c r="X188" s="20"/>
    </row>
    <row r="189" spans="1:24" s="47" customFormat="1" outlineLevel="2" x14ac:dyDescent="0.25">
      <c r="A189" s="15">
        <v>6192</v>
      </c>
      <c r="B189" s="66" t="s">
        <v>386</v>
      </c>
      <c r="C189" s="90" t="s">
        <v>296</v>
      </c>
      <c r="D189" s="66" t="s">
        <v>297</v>
      </c>
      <c r="E189" s="66" t="s">
        <v>141</v>
      </c>
      <c r="F189" s="66" t="s">
        <v>81</v>
      </c>
      <c r="G189" s="66" t="s">
        <v>163</v>
      </c>
      <c r="H189" s="66"/>
      <c r="I189" s="67">
        <v>2000245417</v>
      </c>
      <c r="J189" s="66" t="s">
        <v>298</v>
      </c>
      <c r="K189" s="66" t="s">
        <v>132</v>
      </c>
      <c r="L189" s="66" t="s">
        <v>133</v>
      </c>
      <c r="M189" s="66" t="s">
        <v>25</v>
      </c>
      <c r="N189" s="66" t="s">
        <v>21</v>
      </c>
      <c r="O189" s="87">
        <v>2755.1109999999999</v>
      </c>
      <c r="P189" s="24">
        <v>2014</v>
      </c>
      <c r="Q189" s="18" t="s">
        <v>23</v>
      </c>
      <c r="R189" s="25" t="s">
        <v>23</v>
      </c>
      <c r="S189" s="18" t="s">
        <v>24</v>
      </c>
      <c r="T189" s="19">
        <v>3.3</v>
      </c>
      <c r="U189" s="57">
        <f t="shared" si="5"/>
        <v>9091.8662999999997</v>
      </c>
      <c r="V189" s="16"/>
      <c r="W189" s="20"/>
      <c r="X189" s="20"/>
    </row>
    <row r="190" spans="1:24" s="47" customFormat="1" outlineLevel="1" x14ac:dyDescent="0.25">
      <c r="A190" s="91">
        <v>11943</v>
      </c>
      <c r="B190" s="66" t="s">
        <v>388</v>
      </c>
      <c r="C190" s="90"/>
      <c r="D190" s="92" t="s">
        <v>397</v>
      </c>
      <c r="E190" s="92">
        <v>320</v>
      </c>
      <c r="F190" s="66"/>
      <c r="G190" s="43" t="s">
        <v>398</v>
      </c>
      <c r="H190" s="93" t="s">
        <v>399</v>
      </c>
      <c r="I190" s="94">
        <v>2000003633</v>
      </c>
      <c r="J190" s="95" t="s">
        <v>400</v>
      </c>
      <c r="K190" s="66"/>
      <c r="L190" s="95" t="s">
        <v>40</v>
      </c>
      <c r="M190" s="93" t="s">
        <v>362</v>
      </c>
      <c r="N190" s="66"/>
      <c r="O190" s="108">
        <v>1</v>
      </c>
      <c r="P190" s="96">
        <v>2013</v>
      </c>
      <c r="Q190" s="96" t="s">
        <v>401</v>
      </c>
      <c r="R190" s="96" t="s">
        <v>402</v>
      </c>
      <c r="S190" s="96" t="s">
        <v>24</v>
      </c>
      <c r="T190" s="19">
        <v>947.02</v>
      </c>
      <c r="U190" s="57">
        <f t="shared" si="5"/>
        <v>947.02</v>
      </c>
      <c r="V190" s="16"/>
      <c r="W190" s="20"/>
      <c r="X190" s="20"/>
    </row>
    <row r="191" spans="1:24" x14ac:dyDescent="0.25">
      <c r="A191" s="91">
        <v>11945</v>
      </c>
      <c r="B191" s="66" t="s">
        <v>388</v>
      </c>
      <c r="C191" s="90"/>
      <c r="D191" s="92" t="s">
        <v>397</v>
      </c>
      <c r="E191" s="92">
        <v>320</v>
      </c>
      <c r="F191" s="66"/>
      <c r="G191" s="43" t="s">
        <v>398</v>
      </c>
      <c r="H191" s="93" t="s">
        <v>404</v>
      </c>
      <c r="I191" s="94">
        <v>2000019968</v>
      </c>
      <c r="J191" s="95" t="s">
        <v>405</v>
      </c>
      <c r="K191" s="66"/>
      <c r="L191" s="95" t="s">
        <v>40</v>
      </c>
      <c r="M191" s="93" t="s">
        <v>362</v>
      </c>
      <c r="N191" s="66"/>
      <c r="O191" s="108">
        <v>3</v>
      </c>
      <c r="P191" s="96">
        <v>2013</v>
      </c>
      <c r="Q191" s="96" t="s">
        <v>401</v>
      </c>
      <c r="R191" s="96" t="s">
        <v>402</v>
      </c>
      <c r="S191" s="96" t="s">
        <v>24</v>
      </c>
      <c r="T191" s="19">
        <v>7571</v>
      </c>
      <c r="U191" s="57">
        <f t="shared" si="5"/>
        <v>22713</v>
      </c>
      <c r="V191" s="16"/>
      <c r="W191" s="20"/>
      <c r="X191" s="20"/>
    </row>
    <row r="192" spans="1:24" x14ac:dyDescent="0.25">
      <c r="A192" s="91">
        <v>11946</v>
      </c>
      <c r="B192" s="66" t="s">
        <v>388</v>
      </c>
      <c r="C192" s="90"/>
      <c r="D192" s="92" t="s">
        <v>397</v>
      </c>
      <c r="E192" s="92">
        <v>320</v>
      </c>
      <c r="F192" s="66"/>
      <c r="G192" s="43" t="s">
        <v>398</v>
      </c>
      <c r="H192" s="93" t="s">
        <v>406</v>
      </c>
      <c r="I192" s="94">
        <v>2000024914</v>
      </c>
      <c r="J192" s="95" t="s">
        <v>407</v>
      </c>
      <c r="K192" s="66"/>
      <c r="L192" s="95" t="s">
        <v>40</v>
      </c>
      <c r="M192" s="93" t="s">
        <v>362</v>
      </c>
      <c r="N192" s="66"/>
      <c r="O192" s="108">
        <v>1481</v>
      </c>
      <c r="P192" s="96">
        <v>2013</v>
      </c>
      <c r="Q192" s="96" t="s">
        <v>401</v>
      </c>
      <c r="R192" s="96" t="s">
        <v>402</v>
      </c>
      <c r="S192" s="96" t="s">
        <v>24</v>
      </c>
      <c r="T192" s="19">
        <v>509.30313301823088</v>
      </c>
      <c r="U192" s="57">
        <f t="shared" si="5"/>
        <v>754277.94</v>
      </c>
      <c r="V192" s="16"/>
      <c r="W192" s="20"/>
      <c r="X192" s="20"/>
    </row>
    <row r="193" spans="1:24" x14ac:dyDescent="0.25">
      <c r="A193" s="91">
        <v>11948</v>
      </c>
      <c r="B193" s="66" t="s">
        <v>388</v>
      </c>
      <c r="C193" s="90"/>
      <c r="D193" s="92" t="s">
        <v>397</v>
      </c>
      <c r="E193" s="92">
        <v>320</v>
      </c>
      <c r="F193" s="66"/>
      <c r="G193" s="43" t="s">
        <v>398</v>
      </c>
      <c r="H193" s="93" t="s">
        <v>408</v>
      </c>
      <c r="I193" s="94">
        <v>2000025825</v>
      </c>
      <c r="J193" s="95" t="s">
        <v>240</v>
      </c>
      <c r="K193" s="66"/>
      <c r="L193" s="95" t="s">
        <v>40</v>
      </c>
      <c r="M193" s="93" t="s">
        <v>362</v>
      </c>
      <c r="N193" s="66"/>
      <c r="O193" s="108">
        <v>33</v>
      </c>
      <c r="P193" s="96">
        <v>2013</v>
      </c>
      <c r="Q193" s="96" t="s">
        <v>401</v>
      </c>
      <c r="R193" s="96" t="s">
        <v>401</v>
      </c>
      <c r="S193" s="96" t="s">
        <v>24</v>
      </c>
      <c r="T193" s="19">
        <v>307.005</v>
      </c>
      <c r="U193" s="57">
        <f t="shared" si="5"/>
        <v>10131.164999999999</v>
      </c>
      <c r="V193" s="16"/>
      <c r="W193" s="20"/>
      <c r="X193" s="20"/>
    </row>
    <row r="194" spans="1:24" x14ac:dyDescent="0.25">
      <c r="A194" s="91">
        <v>11949</v>
      </c>
      <c r="B194" s="66" t="s">
        <v>388</v>
      </c>
      <c r="C194" s="90"/>
      <c r="D194" s="92" t="s">
        <v>397</v>
      </c>
      <c r="E194" s="92">
        <v>320</v>
      </c>
      <c r="F194" s="66"/>
      <c r="G194" s="43" t="s">
        <v>398</v>
      </c>
      <c r="H194" s="93" t="s">
        <v>409</v>
      </c>
      <c r="I194" s="94">
        <v>2000032823</v>
      </c>
      <c r="J194" s="95" t="s">
        <v>410</v>
      </c>
      <c r="K194" s="66"/>
      <c r="L194" s="95" t="s">
        <v>40</v>
      </c>
      <c r="M194" s="93" t="s">
        <v>369</v>
      </c>
      <c r="N194" s="66"/>
      <c r="O194" s="108">
        <v>19</v>
      </c>
      <c r="P194" s="100">
        <v>2014</v>
      </c>
      <c r="Q194" s="96" t="s">
        <v>401</v>
      </c>
      <c r="R194" s="96" t="s">
        <v>401</v>
      </c>
      <c r="S194" s="96" t="s">
        <v>24</v>
      </c>
      <c r="T194" s="19">
        <v>379.16738906404993</v>
      </c>
      <c r="U194" s="57">
        <f t="shared" si="5"/>
        <v>7204.1803922169483</v>
      </c>
      <c r="V194" s="16"/>
      <c r="W194" s="20"/>
      <c r="X194" s="20"/>
    </row>
    <row r="195" spans="1:24" x14ac:dyDescent="0.25">
      <c r="A195" s="91">
        <v>11953</v>
      </c>
      <c r="B195" s="66" t="s">
        <v>388</v>
      </c>
      <c r="C195" s="90"/>
      <c r="D195" s="92" t="s">
        <v>397</v>
      </c>
      <c r="E195" s="92">
        <v>320</v>
      </c>
      <c r="F195" s="66"/>
      <c r="G195" s="43" t="s">
        <v>398</v>
      </c>
      <c r="H195" s="93" t="s">
        <v>411</v>
      </c>
      <c r="I195" s="94">
        <v>2000033952</v>
      </c>
      <c r="J195" s="95" t="s">
        <v>412</v>
      </c>
      <c r="K195" s="66"/>
      <c r="L195" s="95" t="s">
        <v>40</v>
      </c>
      <c r="M195" s="93" t="s">
        <v>361</v>
      </c>
      <c r="N195" s="66"/>
      <c r="O195" s="108">
        <v>0.76500000000000001</v>
      </c>
      <c r="P195" s="96">
        <v>2013</v>
      </c>
      <c r="Q195" s="96" t="s">
        <v>401</v>
      </c>
      <c r="R195" s="96" t="s">
        <v>402</v>
      </c>
      <c r="S195" s="96" t="s">
        <v>24</v>
      </c>
      <c r="T195" s="19">
        <v>11675.706979166665</v>
      </c>
      <c r="U195" s="57">
        <f t="shared" si="5"/>
        <v>8931.9158390624998</v>
      </c>
      <c r="V195" s="16"/>
      <c r="W195" s="20"/>
      <c r="X195" s="20"/>
    </row>
    <row r="196" spans="1:24" x14ac:dyDescent="0.25">
      <c r="A196" s="91">
        <v>11954</v>
      </c>
      <c r="B196" s="66" t="s">
        <v>388</v>
      </c>
      <c r="C196" s="90"/>
      <c r="D196" s="92" t="s">
        <v>397</v>
      </c>
      <c r="E196" s="92">
        <v>320</v>
      </c>
      <c r="F196" s="66"/>
      <c r="G196" s="43" t="s">
        <v>398</v>
      </c>
      <c r="H196" s="93" t="s">
        <v>413</v>
      </c>
      <c r="I196" s="94">
        <v>2000034982</v>
      </c>
      <c r="J196" s="95" t="s">
        <v>414</v>
      </c>
      <c r="K196" s="66"/>
      <c r="L196" s="95" t="s">
        <v>40</v>
      </c>
      <c r="M196" s="93" t="s">
        <v>362</v>
      </c>
      <c r="N196" s="66"/>
      <c r="O196" s="108">
        <v>1</v>
      </c>
      <c r="P196" s="96">
        <v>2013</v>
      </c>
      <c r="Q196" s="96" t="s">
        <v>401</v>
      </c>
      <c r="R196" s="96" t="s">
        <v>402</v>
      </c>
      <c r="S196" s="96" t="s">
        <v>24</v>
      </c>
      <c r="T196" s="19">
        <v>139.11698888888887</v>
      </c>
      <c r="U196" s="57">
        <f t="shared" si="5"/>
        <v>139.11698888888887</v>
      </c>
      <c r="V196" s="16"/>
      <c r="W196" s="20"/>
      <c r="X196" s="20"/>
    </row>
    <row r="197" spans="1:24" x14ac:dyDescent="0.25">
      <c r="A197" s="91">
        <v>11955</v>
      </c>
      <c r="B197" s="66" t="s">
        <v>388</v>
      </c>
      <c r="C197" s="90"/>
      <c r="D197" s="92" t="s">
        <v>397</v>
      </c>
      <c r="E197" s="92">
        <v>320</v>
      </c>
      <c r="F197" s="66"/>
      <c r="G197" s="43" t="s">
        <v>398</v>
      </c>
      <c r="H197" s="93" t="s">
        <v>415</v>
      </c>
      <c r="I197" s="94">
        <v>2000040189</v>
      </c>
      <c r="J197" s="95" t="s">
        <v>416</v>
      </c>
      <c r="K197" s="66"/>
      <c r="L197" s="95" t="s">
        <v>40</v>
      </c>
      <c r="M197" s="93" t="s">
        <v>362</v>
      </c>
      <c r="N197" s="66"/>
      <c r="O197" s="108">
        <v>10</v>
      </c>
      <c r="P197" s="96">
        <v>2013</v>
      </c>
      <c r="Q197" s="96" t="s">
        <v>401</v>
      </c>
      <c r="R197" s="96" t="s">
        <v>402</v>
      </c>
      <c r="S197" s="96" t="s">
        <v>24</v>
      </c>
      <c r="T197" s="19">
        <v>13.13475</v>
      </c>
      <c r="U197" s="57">
        <f t="shared" si="5"/>
        <v>131.3475</v>
      </c>
      <c r="V197" s="16"/>
      <c r="W197" s="20"/>
      <c r="X197" s="20"/>
    </row>
    <row r="198" spans="1:24" x14ac:dyDescent="0.25">
      <c r="A198" s="91">
        <v>11956</v>
      </c>
      <c r="B198" s="66" t="s">
        <v>388</v>
      </c>
      <c r="C198" s="90"/>
      <c r="D198" s="92" t="s">
        <v>397</v>
      </c>
      <c r="E198" s="92">
        <v>320</v>
      </c>
      <c r="F198" s="66"/>
      <c r="G198" s="43" t="s">
        <v>398</v>
      </c>
      <c r="H198" s="93" t="s">
        <v>417</v>
      </c>
      <c r="I198" s="94">
        <v>2000041512</v>
      </c>
      <c r="J198" s="95" t="s">
        <v>418</v>
      </c>
      <c r="K198" s="66"/>
      <c r="L198" s="95" t="s">
        <v>40</v>
      </c>
      <c r="M198" s="93" t="s">
        <v>370</v>
      </c>
      <c r="N198" s="66"/>
      <c r="O198" s="108">
        <v>83.6</v>
      </c>
      <c r="P198" s="96">
        <v>2013</v>
      </c>
      <c r="Q198" s="96" t="s">
        <v>401</v>
      </c>
      <c r="R198" s="96" t="s">
        <v>402</v>
      </c>
      <c r="S198" s="96" t="s">
        <v>24</v>
      </c>
      <c r="T198" s="19">
        <v>28.825239234449761</v>
      </c>
      <c r="U198" s="57">
        <f t="shared" si="5"/>
        <v>2409.79</v>
      </c>
      <c r="V198" s="16"/>
      <c r="W198" s="20"/>
      <c r="X198" s="20"/>
    </row>
    <row r="199" spans="1:24" x14ac:dyDescent="0.25">
      <c r="A199" s="91">
        <v>11957</v>
      </c>
      <c r="B199" s="66" t="s">
        <v>388</v>
      </c>
      <c r="C199" s="90"/>
      <c r="D199" s="92" t="s">
        <v>397</v>
      </c>
      <c r="E199" s="92">
        <v>320</v>
      </c>
      <c r="F199" s="66"/>
      <c r="G199" s="43" t="s">
        <v>398</v>
      </c>
      <c r="H199" s="93" t="s">
        <v>419</v>
      </c>
      <c r="I199" s="94">
        <v>2000041890</v>
      </c>
      <c r="J199" s="95" t="s">
        <v>420</v>
      </c>
      <c r="K199" s="66"/>
      <c r="L199" s="95" t="s">
        <v>40</v>
      </c>
      <c r="M199" s="93" t="s">
        <v>362</v>
      </c>
      <c r="N199" s="66"/>
      <c r="O199" s="108">
        <v>1</v>
      </c>
      <c r="P199" s="96">
        <v>2013</v>
      </c>
      <c r="Q199" s="96" t="s">
        <v>401</v>
      </c>
      <c r="R199" s="96" t="s">
        <v>402</v>
      </c>
      <c r="S199" s="96" t="s">
        <v>24</v>
      </c>
      <c r="T199" s="19">
        <v>607.67999999999995</v>
      </c>
      <c r="U199" s="57">
        <f t="shared" si="5"/>
        <v>607.67999999999995</v>
      </c>
      <c r="V199" s="16"/>
      <c r="W199" s="20"/>
      <c r="X199" s="20"/>
    </row>
    <row r="200" spans="1:24" x14ac:dyDescent="0.25">
      <c r="A200" s="91">
        <v>11958</v>
      </c>
      <c r="B200" s="66" t="s">
        <v>388</v>
      </c>
      <c r="C200" s="90"/>
      <c r="D200" s="92" t="s">
        <v>397</v>
      </c>
      <c r="E200" s="92">
        <v>320</v>
      </c>
      <c r="F200" s="66"/>
      <c r="G200" s="43" t="s">
        <v>398</v>
      </c>
      <c r="H200" s="93" t="s">
        <v>421</v>
      </c>
      <c r="I200" s="94">
        <v>2000042953</v>
      </c>
      <c r="J200" s="95" t="s">
        <v>422</v>
      </c>
      <c r="K200" s="66"/>
      <c r="L200" s="95" t="s">
        <v>40</v>
      </c>
      <c r="M200" s="93" t="s">
        <v>362</v>
      </c>
      <c r="N200" s="66"/>
      <c r="O200" s="108">
        <v>1</v>
      </c>
      <c r="P200" s="96">
        <v>2013</v>
      </c>
      <c r="Q200" s="96" t="s">
        <v>401</v>
      </c>
      <c r="R200" s="96" t="s">
        <v>402</v>
      </c>
      <c r="S200" s="96" t="s">
        <v>24</v>
      </c>
      <c r="T200" s="19">
        <v>427.58404748000004</v>
      </c>
      <c r="U200" s="57">
        <f t="shared" si="5"/>
        <v>427.58404748000004</v>
      </c>
      <c r="V200" s="16"/>
      <c r="W200" s="20"/>
      <c r="X200" s="20"/>
    </row>
    <row r="201" spans="1:24" x14ac:dyDescent="0.25">
      <c r="A201" s="91">
        <v>11959</v>
      </c>
      <c r="B201" s="66" t="s">
        <v>388</v>
      </c>
      <c r="C201" s="90"/>
      <c r="D201" s="92" t="s">
        <v>397</v>
      </c>
      <c r="E201" s="92">
        <v>320</v>
      </c>
      <c r="F201" s="66"/>
      <c r="G201" s="43" t="s">
        <v>398</v>
      </c>
      <c r="H201" s="93" t="s">
        <v>423</v>
      </c>
      <c r="I201" s="94">
        <v>2000042980</v>
      </c>
      <c r="J201" s="95" t="s">
        <v>424</v>
      </c>
      <c r="K201" s="66"/>
      <c r="L201" s="95" t="s">
        <v>40</v>
      </c>
      <c r="M201" s="93" t="s">
        <v>362</v>
      </c>
      <c r="N201" s="66"/>
      <c r="O201" s="108">
        <v>6</v>
      </c>
      <c r="P201" s="96">
        <v>2013</v>
      </c>
      <c r="Q201" s="96" t="s">
        <v>401</v>
      </c>
      <c r="R201" s="96" t="s">
        <v>402</v>
      </c>
      <c r="S201" s="96" t="s">
        <v>24</v>
      </c>
      <c r="T201" s="19">
        <v>606.63114442211872</v>
      </c>
      <c r="U201" s="57">
        <f t="shared" si="5"/>
        <v>3639.7868665327123</v>
      </c>
      <c r="V201" s="16"/>
      <c r="W201" s="20"/>
      <c r="X201" s="20"/>
    </row>
    <row r="202" spans="1:24" x14ac:dyDescent="0.25">
      <c r="A202" s="91">
        <v>11960</v>
      </c>
      <c r="B202" s="66" t="s">
        <v>388</v>
      </c>
      <c r="C202" s="90"/>
      <c r="D202" s="92" t="s">
        <v>397</v>
      </c>
      <c r="E202" s="92">
        <v>320</v>
      </c>
      <c r="F202" s="66"/>
      <c r="G202" s="43" t="s">
        <v>398</v>
      </c>
      <c r="H202" s="93" t="s">
        <v>425</v>
      </c>
      <c r="I202" s="94">
        <v>2000082010</v>
      </c>
      <c r="J202" s="95" t="s">
        <v>426</v>
      </c>
      <c r="K202" s="66"/>
      <c r="L202" s="95" t="s">
        <v>40</v>
      </c>
      <c r="M202" s="93" t="s">
        <v>127</v>
      </c>
      <c r="N202" s="66"/>
      <c r="O202" s="108">
        <v>10</v>
      </c>
      <c r="P202" s="96">
        <v>2013</v>
      </c>
      <c r="Q202" s="96" t="s">
        <v>401</v>
      </c>
      <c r="R202" s="96" t="s">
        <v>402</v>
      </c>
      <c r="S202" s="96" t="s">
        <v>24</v>
      </c>
      <c r="T202" s="19">
        <v>2134.6231798953609</v>
      </c>
      <c r="U202" s="57">
        <f t="shared" si="5"/>
        <v>21346.23179895361</v>
      </c>
      <c r="V202" s="16"/>
      <c r="W202" s="20"/>
      <c r="X202" s="20"/>
    </row>
    <row r="203" spans="1:24" x14ac:dyDescent="0.25">
      <c r="A203" s="91">
        <v>11961</v>
      </c>
      <c r="B203" s="66" t="s">
        <v>388</v>
      </c>
      <c r="C203" s="90"/>
      <c r="D203" s="92" t="s">
        <v>397</v>
      </c>
      <c r="E203" s="92">
        <v>320</v>
      </c>
      <c r="F203" s="66"/>
      <c r="G203" s="43" t="s">
        <v>398</v>
      </c>
      <c r="H203" s="93" t="s">
        <v>427</v>
      </c>
      <c r="I203" s="94">
        <v>2000086638</v>
      </c>
      <c r="J203" s="95" t="s">
        <v>428</v>
      </c>
      <c r="K203" s="66"/>
      <c r="L203" s="95" t="s">
        <v>40</v>
      </c>
      <c r="M203" s="93" t="s">
        <v>362</v>
      </c>
      <c r="N203" s="66"/>
      <c r="O203" s="108">
        <v>1</v>
      </c>
      <c r="P203" s="96">
        <v>2013</v>
      </c>
      <c r="Q203" s="96" t="s">
        <v>401</v>
      </c>
      <c r="R203" s="96" t="s">
        <v>402</v>
      </c>
      <c r="S203" s="96" t="s">
        <v>24</v>
      </c>
      <c r="T203" s="19">
        <v>999.90633728774867</v>
      </c>
      <c r="U203" s="57">
        <f t="shared" si="5"/>
        <v>999.90633728774867</v>
      </c>
      <c r="V203" s="16"/>
      <c r="W203" s="20"/>
      <c r="X203" s="20"/>
    </row>
    <row r="204" spans="1:24" x14ac:dyDescent="0.25">
      <c r="A204" s="91">
        <v>11962</v>
      </c>
      <c r="B204" s="66" t="s">
        <v>388</v>
      </c>
      <c r="C204" s="90"/>
      <c r="D204" s="92" t="s">
        <v>397</v>
      </c>
      <c r="E204" s="92">
        <v>320</v>
      </c>
      <c r="F204" s="66"/>
      <c r="G204" s="43" t="s">
        <v>398</v>
      </c>
      <c r="H204" s="93" t="s">
        <v>429</v>
      </c>
      <c r="I204" s="94">
        <v>2000086647</v>
      </c>
      <c r="J204" s="95" t="s">
        <v>430</v>
      </c>
      <c r="K204" s="66"/>
      <c r="L204" s="95" t="s">
        <v>40</v>
      </c>
      <c r="M204" s="93" t="s">
        <v>362</v>
      </c>
      <c r="N204" s="66"/>
      <c r="O204" s="108">
        <v>6</v>
      </c>
      <c r="P204" s="96">
        <v>2013</v>
      </c>
      <c r="Q204" s="96" t="s">
        <v>401</v>
      </c>
      <c r="R204" s="96" t="s">
        <v>402</v>
      </c>
      <c r="S204" s="96" t="s">
        <v>24</v>
      </c>
      <c r="T204" s="19">
        <v>3027.85</v>
      </c>
      <c r="U204" s="57">
        <f t="shared" si="5"/>
        <v>18167.099999999999</v>
      </c>
      <c r="V204" s="16"/>
      <c r="W204" s="20"/>
      <c r="X204" s="20"/>
    </row>
    <row r="205" spans="1:24" x14ac:dyDescent="0.25">
      <c r="A205" s="91">
        <v>11963</v>
      </c>
      <c r="B205" s="66" t="s">
        <v>388</v>
      </c>
      <c r="C205" s="90"/>
      <c r="D205" s="92" t="s">
        <v>397</v>
      </c>
      <c r="E205" s="92">
        <v>320</v>
      </c>
      <c r="F205" s="66"/>
      <c r="G205" s="43" t="s">
        <v>398</v>
      </c>
      <c r="H205" s="93" t="s">
        <v>431</v>
      </c>
      <c r="I205" s="94">
        <v>2000118288</v>
      </c>
      <c r="J205" s="95" t="s">
        <v>432</v>
      </c>
      <c r="K205" s="66"/>
      <c r="L205" s="95" t="s">
        <v>40</v>
      </c>
      <c r="M205" s="93" t="s">
        <v>433</v>
      </c>
      <c r="N205" s="66"/>
      <c r="O205" s="108">
        <v>175</v>
      </c>
      <c r="P205" s="96">
        <v>2013</v>
      </c>
      <c r="Q205" s="96" t="s">
        <v>401</v>
      </c>
      <c r="R205" s="96" t="s">
        <v>402</v>
      </c>
      <c r="S205" s="96" t="s">
        <v>24</v>
      </c>
      <c r="T205" s="19">
        <v>739.62</v>
      </c>
      <c r="U205" s="57">
        <f t="shared" si="5"/>
        <v>129433.5</v>
      </c>
      <c r="V205" s="16"/>
      <c r="W205" s="20"/>
      <c r="X205" s="20"/>
    </row>
    <row r="206" spans="1:24" x14ac:dyDescent="0.25">
      <c r="A206" s="91">
        <v>11964</v>
      </c>
      <c r="B206" s="66" t="s">
        <v>388</v>
      </c>
      <c r="C206" s="90"/>
      <c r="D206" s="92" t="s">
        <v>397</v>
      </c>
      <c r="E206" s="92">
        <v>320</v>
      </c>
      <c r="F206" s="66"/>
      <c r="G206" s="43" t="s">
        <v>398</v>
      </c>
      <c r="H206" s="93" t="s">
        <v>434</v>
      </c>
      <c r="I206" s="94">
        <v>2000126566</v>
      </c>
      <c r="J206" s="95" t="s">
        <v>83</v>
      </c>
      <c r="K206" s="66"/>
      <c r="L206" s="95" t="s">
        <v>40</v>
      </c>
      <c r="M206" s="93" t="s">
        <v>362</v>
      </c>
      <c r="N206" s="66"/>
      <c r="O206" s="108">
        <v>37</v>
      </c>
      <c r="P206" s="100">
        <v>2014</v>
      </c>
      <c r="Q206" s="96" t="s">
        <v>401</v>
      </c>
      <c r="R206" s="96" t="s">
        <v>401</v>
      </c>
      <c r="S206" s="96" t="s">
        <v>24</v>
      </c>
      <c r="T206" s="19">
        <v>358.52111888888891</v>
      </c>
      <c r="U206" s="57">
        <f t="shared" si="5"/>
        <v>13265.28139888889</v>
      </c>
      <c r="V206" s="16"/>
      <c r="W206" s="20"/>
      <c r="X206" s="20"/>
    </row>
    <row r="207" spans="1:24" x14ac:dyDescent="0.25">
      <c r="A207" s="91">
        <v>11965</v>
      </c>
      <c r="B207" s="66" t="s">
        <v>388</v>
      </c>
      <c r="C207" s="90"/>
      <c r="D207" s="92" t="s">
        <v>397</v>
      </c>
      <c r="E207" s="92">
        <v>320</v>
      </c>
      <c r="F207" s="66"/>
      <c r="G207" s="43" t="s">
        <v>398</v>
      </c>
      <c r="H207" s="93" t="s">
        <v>435</v>
      </c>
      <c r="I207" s="94">
        <v>2000128068</v>
      </c>
      <c r="J207" s="95" t="s">
        <v>436</v>
      </c>
      <c r="K207" s="66"/>
      <c r="L207" s="95" t="s">
        <v>40</v>
      </c>
      <c r="M207" s="93" t="s">
        <v>362</v>
      </c>
      <c r="N207" s="66"/>
      <c r="O207" s="108">
        <v>1</v>
      </c>
      <c r="P207" s="96">
        <v>2013</v>
      </c>
      <c r="Q207" s="96" t="s">
        <v>401</v>
      </c>
      <c r="R207" s="96" t="s">
        <v>402</v>
      </c>
      <c r="S207" s="96" t="s">
        <v>24</v>
      </c>
      <c r="T207" s="19">
        <v>457.86999999999995</v>
      </c>
      <c r="U207" s="57">
        <f t="shared" si="5"/>
        <v>457.86999999999995</v>
      </c>
      <c r="V207" s="16"/>
      <c r="W207" s="20"/>
      <c r="X207" s="20"/>
    </row>
    <row r="208" spans="1:24" x14ac:dyDescent="0.25">
      <c r="A208" s="91">
        <v>11966</v>
      </c>
      <c r="B208" s="66" t="s">
        <v>388</v>
      </c>
      <c r="C208" s="90"/>
      <c r="D208" s="92" t="s">
        <v>397</v>
      </c>
      <c r="E208" s="92">
        <v>320</v>
      </c>
      <c r="F208" s="66"/>
      <c r="G208" s="43" t="s">
        <v>398</v>
      </c>
      <c r="H208" s="93" t="s">
        <v>437</v>
      </c>
      <c r="I208" s="94">
        <v>2000128871</v>
      </c>
      <c r="J208" s="95" t="s">
        <v>438</v>
      </c>
      <c r="K208" s="66"/>
      <c r="L208" s="95" t="s">
        <v>40</v>
      </c>
      <c r="M208" s="93" t="s">
        <v>362</v>
      </c>
      <c r="N208" s="66"/>
      <c r="O208" s="108">
        <v>1</v>
      </c>
      <c r="P208" s="96">
        <v>2013</v>
      </c>
      <c r="Q208" s="96" t="s">
        <v>401</v>
      </c>
      <c r="R208" s="96" t="s">
        <v>402</v>
      </c>
      <c r="S208" s="96" t="s">
        <v>24</v>
      </c>
      <c r="T208" s="19">
        <v>27.92</v>
      </c>
      <c r="U208" s="57">
        <f t="shared" si="5"/>
        <v>27.92</v>
      </c>
      <c r="V208" s="16"/>
      <c r="W208" s="20"/>
      <c r="X208" s="20"/>
    </row>
    <row r="209" spans="1:24" x14ac:dyDescent="0.25">
      <c r="A209" s="91">
        <v>11967</v>
      </c>
      <c r="B209" s="66" t="s">
        <v>388</v>
      </c>
      <c r="C209" s="90"/>
      <c r="D209" s="92" t="s">
        <v>397</v>
      </c>
      <c r="E209" s="92">
        <v>320</v>
      </c>
      <c r="F209" s="66"/>
      <c r="G209" s="43" t="s">
        <v>398</v>
      </c>
      <c r="H209" s="93" t="s">
        <v>439</v>
      </c>
      <c r="I209" s="94">
        <v>2000129011</v>
      </c>
      <c r="J209" s="95" t="s">
        <v>440</v>
      </c>
      <c r="K209" s="66"/>
      <c r="L209" s="95" t="s">
        <v>40</v>
      </c>
      <c r="M209" s="93" t="s">
        <v>362</v>
      </c>
      <c r="N209" s="66"/>
      <c r="O209" s="108">
        <v>8</v>
      </c>
      <c r="P209" s="96">
        <v>2013</v>
      </c>
      <c r="Q209" s="96" t="s">
        <v>401</v>
      </c>
      <c r="R209" s="96" t="s">
        <v>402</v>
      </c>
      <c r="S209" s="96" t="s">
        <v>24</v>
      </c>
      <c r="T209" s="19">
        <v>37.517699068258494</v>
      </c>
      <c r="U209" s="57">
        <f t="shared" si="5"/>
        <v>300.14159254606795</v>
      </c>
      <c r="V209" s="16"/>
      <c r="W209" s="20"/>
      <c r="X209" s="20"/>
    </row>
    <row r="210" spans="1:24" x14ac:dyDescent="0.25">
      <c r="A210" s="91">
        <v>11968</v>
      </c>
      <c r="B210" s="66" t="s">
        <v>388</v>
      </c>
      <c r="C210" s="90"/>
      <c r="D210" s="92" t="s">
        <v>397</v>
      </c>
      <c r="E210" s="92">
        <v>320</v>
      </c>
      <c r="F210" s="66"/>
      <c r="G210" s="43" t="s">
        <v>398</v>
      </c>
      <c r="H210" s="93" t="s">
        <v>441</v>
      </c>
      <c r="I210" s="94">
        <v>2000131233</v>
      </c>
      <c r="J210" s="95" t="s">
        <v>442</v>
      </c>
      <c r="K210" s="66"/>
      <c r="L210" s="95" t="s">
        <v>40</v>
      </c>
      <c r="M210" s="93" t="s">
        <v>365</v>
      </c>
      <c r="N210" s="66"/>
      <c r="O210" s="108">
        <v>980</v>
      </c>
      <c r="P210" s="96">
        <v>2013</v>
      </c>
      <c r="Q210" s="96" t="s">
        <v>401</v>
      </c>
      <c r="R210" s="96" t="s">
        <v>402</v>
      </c>
      <c r="S210" s="96" t="s">
        <v>24</v>
      </c>
      <c r="T210" s="19">
        <v>13.560805244447998</v>
      </c>
      <c r="U210" s="57">
        <f t="shared" si="5"/>
        <v>13289.589139559039</v>
      </c>
      <c r="V210" s="16"/>
      <c r="W210" s="20"/>
      <c r="X210" s="20"/>
    </row>
    <row r="211" spans="1:24" x14ac:dyDescent="0.25">
      <c r="A211" s="91">
        <v>11969</v>
      </c>
      <c r="B211" s="66" t="s">
        <v>388</v>
      </c>
      <c r="C211" s="90"/>
      <c r="D211" s="92" t="s">
        <v>397</v>
      </c>
      <c r="E211" s="92">
        <v>320</v>
      </c>
      <c r="F211" s="66"/>
      <c r="G211" s="43" t="s">
        <v>398</v>
      </c>
      <c r="H211" s="93" t="s">
        <v>443</v>
      </c>
      <c r="I211" s="94">
        <v>2000135679</v>
      </c>
      <c r="J211" s="95" t="s">
        <v>444</v>
      </c>
      <c r="K211" s="66"/>
      <c r="L211" s="95" t="s">
        <v>40</v>
      </c>
      <c r="M211" s="93" t="s">
        <v>365</v>
      </c>
      <c r="N211" s="66"/>
      <c r="O211" s="108">
        <v>15</v>
      </c>
      <c r="P211" s="96">
        <v>2013</v>
      </c>
      <c r="Q211" s="96" t="s">
        <v>401</v>
      </c>
      <c r="R211" s="96" t="s">
        <v>402</v>
      </c>
      <c r="S211" s="96" t="s">
        <v>24</v>
      </c>
      <c r="T211" s="19">
        <v>161.01666666666668</v>
      </c>
      <c r="U211" s="57">
        <f t="shared" si="5"/>
        <v>2415.25</v>
      </c>
      <c r="V211" s="16"/>
      <c r="W211" s="20"/>
      <c r="X211" s="20"/>
    </row>
    <row r="212" spans="1:24" x14ac:dyDescent="0.25">
      <c r="A212" s="91">
        <v>11971</v>
      </c>
      <c r="B212" s="66" t="s">
        <v>388</v>
      </c>
      <c r="C212" s="90"/>
      <c r="D212" s="92" t="s">
        <v>397</v>
      </c>
      <c r="E212" s="92">
        <v>320</v>
      </c>
      <c r="F212" s="66"/>
      <c r="G212" s="43" t="s">
        <v>398</v>
      </c>
      <c r="H212" s="93" t="s">
        <v>445</v>
      </c>
      <c r="I212" s="94">
        <v>2000146950</v>
      </c>
      <c r="J212" s="95" t="s">
        <v>446</v>
      </c>
      <c r="K212" s="66"/>
      <c r="L212" s="95" t="s">
        <v>40</v>
      </c>
      <c r="M212" s="93" t="s">
        <v>362</v>
      </c>
      <c r="N212" s="66"/>
      <c r="O212" s="108">
        <v>1</v>
      </c>
      <c r="P212" s="96">
        <v>2013</v>
      </c>
      <c r="Q212" s="96" t="s">
        <v>401</v>
      </c>
      <c r="R212" s="96" t="s">
        <v>402</v>
      </c>
      <c r="S212" s="96" t="s">
        <v>24</v>
      </c>
      <c r="T212" s="19">
        <v>2876.7988331491497</v>
      </c>
      <c r="U212" s="57">
        <f t="shared" si="5"/>
        <v>2876.7988331491497</v>
      </c>
      <c r="V212" s="16"/>
      <c r="W212" s="20"/>
      <c r="X212" s="20"/>
    </row>
    <row r="213" spans="1:24" x14ac:dyDescent="0.25">
      <c r="A213" s="91">
        <v>11972</v>
      </c>
      <c r="B213" s="66" t="s">
        <v>388</v>
      </c>
      <c r="C213" s="90"/>
      <c r="D213" s="92" t="s">
        <v>397</v>
      </c>
      <c r="E213" s="92">
        <v>320</v>
      </c>
      <c r="F213" s="66"/>
      <c r="G213" s="43" t="s">
        <v>398</v>
      </c>
      <c r="H213" s="93" t="s">
        <v>447</v>
      </c>
      <c r="I213" s="94">
        <v>2000150118</v>
      </c>
      <c r="J213" s="95" t="s">
        <v>448</v>
      </c>
      <c r="K213" s="66"/>
      <c r="L213" s="95" t="s">
        <v>40</v>
      </c>
      <c r="M213" s="93" t="s">
        <v>362</v>
      </c>
      <c r="N213" s="66"/>
      <c r="O213" s="108">
        <v>30</v>
      </c>
      <c r="P213" s="96">
        <v>2013</v>
      </c>
      <c r="Q213" s="96" t="s">
        <v>401</v>
      </c>
      <c r="R213" s="96" t="s">
        <v>402</v>
      </c>
      <c r="S213" s="96" t="s">
        <v>24</v>
      </c>
      <c r="T213" s="19">
        <v>133.03761</v>
      </c>
      <c r="U213" s="57">
        <f t="shared" si="5"/>
        <v>3991.1282999999999</v>
      </c>
      <c r="V213" s="16"/>
      <c r="W213" s="20"/>
      <c r="X213" s="20"/>
    </row>
    <row r="214" spans="1:24" x14ac:dyDescent="0.25">
      <c r="A214" s="91">
        <v>11973</v>
      </c>
      <c r="B214" s="66" t="s">
        <v>388</v>
      </c>
      <c r="C214" s="90"/>
      <c r="D214" s="92" t="s">
        <v>397</v>
      </c>
      <c r="E214" s="92">
        <v>320</v>
      </c>
      <c r="F214" s="66"/>
      <c r="G214" s="43" t="s">
        <v>398</v>
      </c>
      <c r="H214" s="93" t="s">
        <v>449</v>
      </c>
      <c r="I214" s="94">
        <v>2000151748</v>
      </c>
      <c r="J214" s="95" t="s">
        <v>450</v>
      </c>
      <c r="K214" s="66"/>
      <c r="L214" s="95" t="s">
        <v>40</v>
      </c>
      <c r="M214" s="93" t="s">
        <v>362</v>
      </c>
      <c r="N214" s="66"/>
      <c r="O214" s="108">
        <v>100</v>
      </c>
      <c r="P214" s="96">
        <v>2013</v>
      </c>
      <c r="Q214" s="96" t="s">
        <v>401</v>
      </c>
      <c r="R214" s="96" t="s">
        <v>402</v>
      </c>
      <c r="S214" s="96" t="s">
        <v>24</v>
      </c>
      <c r="T214" s="19">
        <v>1.0835904999999999</v>
      </c>
      <c r="U214" s="57">
        <f t="shared" si="5"/>
        <v>108.35905</v>
      </c>
      <c r="V214" s="16"/>
      <c r="W214" s="20"/>
      <c r="X214" s="20"/>
    </row>
    <row r="215" spans="1:24" x14ac:dyDescent="0.25">
      <c r="A215" s="91">
        <v>11974</v>
      </c>
      <c r="B215" s="66" t="s">
        <v>388</v>
      </c>
      <c r="C215" s="90"/>
      <c r="D215" s="92" t="s">
        <v>397</v>
      </c>
      <c r="E215" s="92">
        <v>320</v>
      </c>
      <c r="F215" s="66"/>
      <c r="G215" s="43" t="s">
        <v>398</v>
      </c>
      <c r="H215" s="101">
        <v>48338508</v>
      </c>
      <c r="I215" s="94">
        <v>2000152507</v>
      </c>
      <c r="J215" s="95" t="s">
        <v>451</v>
      </c>
      <c r="K215" s="66"/>
      <c r="L215" s="95" t="s">
        <v>40</v>
      </c>
      <c r="M215" s="93" t="s">
        <v>370</v>
      </c>
      <c r="N215" s="66"/>
      <c r="O215" s="108">
        <v>10</v>
      </c>
      <c r="P215" s="96">
        <v>2013</v>
      </c>
      <c r="Q215" s="96" t="s">
        <v>401</v>
      </c>
      <c r="R215" s="96" t="s">
        <v>402</v>
      </c>
      <c r="S215" s="96" t="s">
        <v>24</v>
      </c>
      <c r="T215" s="19">
        <v>27.456704687499997</v>
      </c>
      <c r="U215" s="57">
        <f t="shared" si="5"/>
        <v>274.56704687499996</v>
      </c>
      <c r="V215" s="16"/>
      <c r="W215" s="20"/>
      <c r="X215" s="20"/>
    </row>
    <row r="216" spans="1:24" x14ac:dyDescent="0.25">
      <c r="A216" s="91">
        <v>11975</v>
      </c>
      <c r="B216" s="66" t="s">
        <v>388</v>
      </c>
      <c r="C216" s="90"/>
      <c r="D216" s="92" t="s">
        <v>397</v>
      </c>
      <c r="E216" s="92">
        <v>320</v>
      </c>
      <c r="F216" s="66"/>
      <c r="G216" s="43" t="s">
        <v>398</v>
      </c>
      <c r="H216" s="93" t="s">
        <v>452</v>
      </c>
      <c r="I216" s="94">
        <v>2000158169</v>
      </c>
      <c r="J216" s="95" t="s">
        <v>453</v>
      </c>
      <c r="K216" s="66"/>
      <c r="L216" s="95" t="s">
        <v>40</v>
      </c>
      <c r="M216" s="93" t="s">
        <v>362</v>
      </c>
      <c r="N216" s="66"/>
      <c r="O216" s="108">
        <v>63</v>
      </c>
      <c r="P216" s="96">
        <v>2013</v>
      </c>
      <c r="Q216" s="96" t="s">
        <v>401</v>
      </c>
      <c r="R216" s="96" t="s">
        <v>402</v>
      </c>
      <c r="S216" s="96" t="s">
        <v>24</v>
      </c>
      <c r="T216" s="19">
        <v>109.93935208333332</v>
      </c>
      <c r="U216" s="57">
        <f t="shared" si="5"/>
        <v>6926.1791812499987</v>
      </c>
      <c r="V216" s="16"/>
      <c r="W216" s="20"/>
      <c r="X216" s="20"/>
    </row>
    <row r="217" spans="1:24" x14ac:dyDescent="0.25">
      <c r="A217" s="91">
        <v>11978</v>
      </c>
      <c r="B217" s="66" t="s">
        <v>388</v>
      </c>
      <c r="C217" s="90"/>
      <c r="D217" s="92" t="s">
        <v>397</v>
      </c>
      <c r="E217" s="92">
        <v>320</v>
      </c>
      <c r="F217" s="66"/>
      <c r="G217" s="43" t="s">
        <v>398</v>
      </c>
      <c r="H217" s="93" t="s">
        <v>454</v>
      </c>
      <c r="I217" s="94">
        <v>2000188046</v>
      </c>
      <c r="J217" s="95" t="s">
        <v>455</v>
      </c>
      <c r="K217" s="66"/>
      <c r="L217" s="95" t="s">
        <v>40</v>
      </c>
      <c r="M217" s="93" t="s">
        <v>362</v>
      </c>
      <c r="N217" s="66"/>
      <c r="O217" s="108">
        <v>9</v>
      </c>
      <c r="P217" s="96">
        <v>2013</v>
      </c>
      <c r="Q217" s="96" t="s">
        <v>401</v>
      </c>
      <c r="R217" s="96" t="s">
        <v>402</v>
      </c>
      <c r="S217" s="96" t="s">
        <v>24</v>
      </c>
      <c r="T217" s="19">
        <v>2882.1061071869563</v>
      </c>
      <c r="U217" s="57">
        <f t="shared" si="5"/>
        <v>25938.954964682605</v>
      </c>
      <c r="V217" s="16"/>
      <c r="W217" s="20"/>
      <c r="X217" s="20"/>
    </row>
    <row r="218" spans="1:24" x14ac:dyDescent="0.25">
      <c r="A218" s="91">
        <v>11979</v>
      </c>
      <c r="B218" s="66" t="s">
        <v>388</v>
      </c>
      <c r="C218" s="90"/>
      <c r="D218" s="92" t="s">
        <v>397</v>
      </c>
      <c r="E218" s="92">
        <v>320</v>
      </c>
      <c r="F218" s="66"/>
      <c r="G218" s="43" t="s">
        <v>398</v>
      </c>
      <c r="H218" s="93" t="s">
        <v>456</v>
      </c>
      <c r="I218" s="94">
        <v>2000190991</v>
      </c>
      <c r="J218" s="95" t="s">
        <v>457</v>
      </c>
      <c r="K218" s="66"/>
      <c r="L218" s="95" t="s">
        <v>40</v>
      </c>
      <c r="M218" s="93" t="s">
        <v>362</v>
      </c>
      <c r="N218" s="66"/>
      <c r="O218" s="108">
        <v>1</v>
      </c>
      <c r="P218" s="96">
        <v>2013</v>
      </c>
      <c r="Q218" s="96" t="s">
        <v>401</v>
      </c>
      <c r="R218" s="96" t="s">
        <v>402</v>
      </c>
      <c r="S218" s="96" t="s">
        <v>24</v>
      </c>
      <c r="T218" s="19">
        <v>79.463282054820283</v>
      </c>
      <c r="U218" s="57">
        <f t="shared" si="5"/>
        <v>79.463282054820283</v>
      </c>
      <c r="V218" s="16"/>
      <c r="W218" s="20"/>
      <c r="X218" s="20"/>
    </row>
    <row r="219" spans="1:24" x14ac:dyDescent="0.25">
      <c r="A219" s="91">
        <v>11981</v>
      </c>
      <c r="B219" s="66" t="s">
        <v>388</v>
      </c>
      <c r="C219" s="90"/>
      <c r="D219" s="92" t="s">
        <v>397</v>
      </c>
      <c r="E219" s="92">
        <v>320</v>
      </c>
      <c r="F219" s="66"/>
      <c r="G219" s="43" t="s">
        <v>398</v>
      </c>
      <c r="H219" s="93" t="s">
        <v>458</v>
      </c>
      <c r="I219" s="94">
        <v>2000212866</v>
      </c>
      <c r="J219" s="95" t="s">
        <v>459</v>
      </c>
      <c r="K219" s="66"/>
      <c r="L219" s="95" t="s">
        <v>40</v>
      </c>
      <c r="M219" s="93" t="s">
        <v>362</v>
      </c>
      <c r="N219" s="66"/>
      <c r="O219" s="108">
        <v>2290</v>
      </c>
      <c r="P219" s="96">
        <v>2013</v>
      </c>
      <c r="Q219" s="96" t="s">
        <v>401</v>
      </c>
      <c r="R219" s="96" t="s">
        <v>402</v>
      </c>
      <c r="S219" s="96" t="s">
        <v>24</v>
      </c>
      <c r="T219" s="19">
        <v>10.797643231126052</v>
      </c>
      <c r="U219" s="57">
        <f t="shared" ref="U219:U264" si="6">O219*T219</f>
        <v>24726.602999278661</v>
      </c>
      <c r="V219" s="16"/>
      <c r="W219" s="20"/>
      <c r="X219" s="20"/>
    </row>
    <row r="220" spans="1:24" x14ac:dyDescent="0.25">
      <c r="A220" s="91">
        <v>11982</v>
      </c>
      <c r="B220" s="66" t="s">
        <v>388</v>
      </c>
      <c r="C220" s="90"/>
      <c r="D220" s="92" t="s">
        <v>397</v>
      </c>
      <c r="E220" s="92">
        <v>320</v>
      </c>
      <c r="F220" s="66"/>
      <c r="G220" s="43" t="s">
        <v>398</v>
      </c>
      <c r="H220" s="93" t="s">
        <v>460</v>
      </c>
      <c r="I220" s="94">
        <v>2000218303</v>
      </c>
      <c r="J220" s="95" t="s">
        <v>461</v>
      </c>
      <c r="K220" s="66"/>
      <c r="L220" s="95" t="s">
        <v>40</v>
      </c>
      <c r="M220" s="93" t="s">
        <v>362</v>
      </c>
      <c r="N220" s="66"/>
      <c r="O220" s="108">
        <v>2</v>
      </c>
      <c r="P220" s="96">
        <v>2013</v>
      </c>
      <c r="Q220" s="96" t="s">
        <v>401</v>
      </c>
      <c r="R220" s="96" t="s">
        <v>402</v>
      </c>
      <c r="S220" s="96" t="s">
        <v>24</v>
      </c>
      <c r="T220" s="19">
        <v>4521.375</v>
      </c>
      <c r="U220" s="57">
        <f t="shared" si="6"/>
        <v>9042.75</v>
      </c>
      <c r="V220" s="16"/>
      <c r="W220" s="20"/>
      <c r="X220" s="20"/>
    </row>
    <row r="221" spans="1:24" x14ac:dyDescent="0.25">
      <c r="A221" s="91">
        <v>11985</v>
      </c>
      <c r="B221" s="66" t="s">
        <v>388</v>
      </c>
      <c r="C221" s="90"/>
      <c r="D221" s="92" t="s">
        <v>397</v>
      </c>
      <c r="E221" s="92">
        <v>320</v>
      </c>
      <c r="F221" s="66"/>
      <c r="G221" s="43" t="s">
        <v>398</v>
      </c>
      <c r="H221" s="93" t="s">
        <v>462</v>
      </c>
      <c r="I221" s="94">
        <v>2000230977</v>
      </c>
      <c r="J221" s="95" t="s">
        <v>463</v>
      </c>
      <c r="K221" s="66"/>
      <c r="L221" s="95" t="s">
        <v>40</v>
      </c>
      <c r="M221" s="93" t="s">
        <v>370</v>
      </c>
      <c r="N221" s="66"/>
      <c r="O221" s="108">
        <v>30</v>
      </c>
      <c r="P221" s="96">
        <v>2013</v>
      </c>
      <c r="Q221" s="96" t="s">
        <v>401</v>
      </c>
      <c r="R221" s="96" t="s">
        <v>402</v>
      </c>
      <c r="S221" s="96" t="s">
        <v>24</v>
      </c>
      <c r="T221" s="19">
        <v>274.42583916704359</v>
      </c>
      <c r="U221" s="57">
        <f t="shared" si="6"/>
        <v>8232.7751750113075</v>
      </c>
      <c r="V221" s="16"/>
      <c r="W221" s="20"/>
      <c r="X221" s="20"/>
    </row>
    <row r="222" spans="1:24" x14ac:dyDescent="0.25">
      <c r="A222" s="91">
        <v>11986</v>
      </c>
      <c r="B222" s="66" t="s">
        <v>388</v>
      </c>
      <c r="C222" s="90"/>
      <c r="D222" s="92" t="s">
        <v>397</v>
      </c>
      <c r="E222" s="92">
        <v>320</v>
      </c>
      <c r="F222" s="66"/>
      <c r="G222" s="43" t="s">
        <v>398</v>
      </c>
      <c r="H222" s="93" t="s">
        <v>464</v>
      </c>
      <c r="I222" s="94">
        <v>2000232566</v>
      </c>
      <c r="J222" s="95" t="s">
        <v>465</v>
      </c>
      <c r="K222" s="66"/>
      <c r="L222" s="95" t="s">
        <v>40</v>
      </c>
      <c r="M222" s="93" t="s">
        <v>362</v>
      </c>
      <c r="N222" s="66"/>
      <c r="O222" s="108">
        <v>50</v>
      </c>
      <c r="P222" s="96">
        <v>2013</v>
      </c>
      <c r="Q222" s="96" t="s">
        <v>401</v>
      </c>
      <c r="R222" s="96" t="s">
        <v>402</v>
      </c>
      <c r="S222" s="96" t="s">
        <v>24</v>
      </c>
      <c r="T222" s="19">
        <v>481.84259313251465</v>
      </c>
      <c r="U222" s="57">
        <f t="shared" si="6"/>
        <v>24092.129656625733</v>
      </c>
      <c r="V222" s="16"/>
      <c r="W222" s="20"/>
      <c r="X222" s="20"/>
    </row>
    <row r="223" spans="1:24" x14ac:dyDescent="0.25">
      <c r="A223" s="91">
        <v>11987</v>
      </c>
      <c r="B223" s="66" t="s">
        <v>388</v>
      </c>
      <c r="C223" s="90"/>
      <c r="D223" s="92" t="s">
        <v>397</v>
      </c>
      <c r="E223" s="92">
        <v>320</v>
      </c>
      <c r="F223" s="66"/>
      <c r="G223" s="43" t="s">
        <v>398</v>
      </c>
      <c r="H223" s="93" t="s">
        <v>466</v>
      </c>
      <c r="I223" s="94">
        <v>2000234833</v>
      </c>
      <c r="J223" s="95" t="s">
        <v>467</v>
      </c>
      <c r="K223" s="66"/>
      <c r="L223" s="95" t="s">
        <v>40</v>
      </c>
      <c r="M223" s="93" t="s">
        <v>362</v>
      </c>
      <c r="N223" s="66"/>
      <c r="O223" s="108">
        <v>1</v>
      </c>
      <c r="P223" s="96">
        <v>2013</v>
      </c>
      <c r="Q223" s="96" t="s">
        <v>401</v>
      </c>
      <c r="R223" s="96" t="s">
        <v>402</v>
      </c>
      <c r="S223" s="96" t="s">
        <v>24</v>
      </c>
      <c r="T223" s="19">
        <v>305</v>
      </c>
      <c r="U223" s="57">
        <f t="shared" si="6"/>
        <v>305</v>
      </c>
      <c r="V223" s="16"/>
      <c r="W223" s="20"/>
      <c r="X223" s="20"/>
    </row>
    <row r="224" spans="1:24" x14ac:dyDescent="0.25">
      <c r="A224" s="91">
        <v>11988</v>
      </c>
      <c r="B224" s="66" t="s">
        <v>388</v>
      </c>
      <c r="C224" s="90"/>
      <c r="D224" s="92" t="s">
        <v>397</v>
      </c>
      <c r="E224" s="92">
        <v>320</v>
      </c>
      <c r="F224" s="66"/>
      <c r="G224" s="43" t="s">
        <v>398</v>
      </c>
      <c r="H224" s="93" t="s">
        <v>468</v>
      </c>
      <c r="I224" s="94">
        <v>2000240070</v>
      </c>
      <c r="J224" s="95" t="s">
        <v>469</v>
      </c>
      <c r="K224" s="66"/>
      <c r="L224" s="95" t="s">
        <v>40</v>
      </c>
      <c r="M224" s="93" t="s">
        <v>403</v>
      </c>
      <c r="N224" s="66"/>
      <c r="O224" s="108">
        <v>10.8</v>
      </c>
      <c r="P224" s="96">
        <v>2013</v>
      </c>
      <c r="Q224" s="96" t="s">
        <v>401</v>
      </c>
      <c r="R224" s="96" t="s">
        <v>402</v>
      </c>
      <c r="S224" s="96" t="s">
        <v>24</v>
      </c>
      <c r="T224" s="19">
        <v>8157.3879717264808</v>
      </c>
      <c r="U224" s="57">
        <f t="shared" si="6"/>
        <v>88099.790094645999</v>
      </c>
      <c r="V224" s="16"/>
      <c r="W224" s="20"/>
      <c r="X224" s="20"/>
    </row>
    <row r="225" spans="1:24" x14ac:dyDescent="0.25">
      <c r="A225" s="91">
        <v>11989</v>
      </c>
      <c r="B225" s="66" t="s">
        <v>388</v>
      </c>
      <c r="C225" s="90"/>
      <c r="D225" s="92" t="s">
        <v>397</v>
      </c>
      <c r="E225" s="92">
        <v>320</v>
      </c>
      <c r="F225" s="66"/>
      <c r="G225" s="43" t="s">
        <v>398</v>
      </c>
      <c r="H225" s="93" t="s">
        <v>470</v>
      </c>
      <c r="I225" s="94">
        <v>2000245864</v>
      </c>
      <c r="J225" s="95" t="s">
        <v>471</v>
      </c>
      <c r="K225" s="66"/>
      <c r="L225" s="95" t="s">
        <v>40</v>
      </c>
      <c r="M225" s="93" t="s">
        <v>362</v>
      </c>
      <c r="N225" s="66"/>
      <c r="O225" s="108">
        <v>1</v>
      </c>
      <c r="P225" s="96">
        <v>2013</v>
      </c>
      <c r="Q225" s="96" t="s">
        <v>401</v>
      </c>
      <c r="R225" s="96" t="s">
        <v>402</v>
      </c>
      <c r="S225" s="96" t="s">
        <v>24</v>
      </c>
      <c r="T225" s="19">
        <v>255.12035366415779</v>
      </c>
      <c r="U225" s="57">
        <f t="shared" si="6"/>
        <v>255.12035366415779</v>
      </c>
      <c r="V225" s="16"/>
      <c r="W225" s="20"/>
      <c r="X225" s="20"/>
    </row>
    <row r="226" spans="1:24" x14ac:dyDescent="0.25">
      <c r="A226" s="91">
        <v>11991</v>
      </c>
      <c r="B226" s="66" t="s">
        <v>388</v>
      </c>
      <c r="C226" s="90"/>
      <c r="D226" s="92" t="s">
        <v>397</v>
      </c>
      <c r="E226" s="92">
        <v>320</v>
      </c>
      <c r="F226" s="66"/>
      <c r="G226" s="43" t="s">
        <v>398</v>
      </c>
      <c r="H226" s="93" t="s">
        <v>472</v>
      </c>
      <c r="I226" s="94">
        <v>2000247780</v>
      </c>
      <c r="J226" s="95" t="s">
        <v>473</v>
      </c>
      <c r="K226" s="66"/>
      <c r="L226" s="95" t="s">
        <v>40</v>
      </c>
      <c r="M226" s="93" t="s">
        <v>362</v>
      </c>
      <c r="N226" s="66"/>
      <c r="O226" s="108">
        <v>20</v>
      </c>
      <c r="P226" s="96">
        <v>2013</v>
      </c>
      <c r="Q226" s="96" t="s">
        <v>401</v>
      </c>
      <c r="R226" s="96" t="s">
        <v>402</v>
      </c>
      <c r="S226" s="96" t="s">
        <v>24</v>
      </c>
      <c r="T226" s="19">
        <v>68.65473786741704</v>
      </c>
      <c r="U226" s="57">
        <f t="shared" si="6"/>
        <v>1373.0947573483409</v>
      </c>
      <c r="V226" s="16"/>
      <c r="W226" s="20"/>
      <c r="X226" s="20"/>
    </row>
    <row r="227" spans="1:24" x14ac:dyDescent="0.25">
      <c r="A227" s="91">
        <v>11994</v>
      </c>
      <c r="B227" s="66" t="s">
        <v>388</v>
      </c>
      <c r="C227" s="90"/>
      <c r="D227" s="92" t="s">
        <v>397</v>
      </c>
      <c r="E227" s="92">
        <v>320</v>
      </c>
      <c r="F227" s="66"/>
      <c r="G227" s="43" t="s">
        <v>398</v>
      </c>
      <c r="H227" s="93" t="s">
        <v>474</v>
      </c>
      <c r="I227" s="94">
        <v>2000254245</v>
      </c>
      <c r="J227" s="95" t="s">
        <v>475</v>
      </c>
      <c r="K227" s="66"/>
      <c r="L227" s="95" t="s">
        <v>40</v>
      </c>
      <c r="M227" s="93" t="s">
        <v>362</v>
      </c>
      <c r="N227" s="66"/>
      <c r="O227" s="108">
        <v>182</v>
      </c>
      <c r="P227" s="96">
        <v>2013</v>
      </c>
      <c r="Q227" s="96" t="s">
        <v>401</v>
      </c>
      <c r="R227" s="96" t="s">
        <v>402</v>
      </c>
      <c r="S227" s="96" t="s">
        <v>24</v>
      </c>
      <c r="T227" s="19">
        <v>159.66</v>
      </c>
      <c r="U227" s="57">
        <f t="shared" si="6"/>
        <v>29058.12</v>
      </c>
      <c r="V227" s="16"/>
      <c r="W227" s="20"/>
      <c r="X227" s="20"/>
    </row>
    <row r="228" spans="1:24" x14ac:dyDescent="0.25">
      <c r="A228" s="91">
        <v>11996</v>
      </c>
      <c r="B228" s="66" t="s">
        <v>388</v>
      </c>
      <c r="C228" s="90"/>
      <c r="D228" s="92" t="s">
        <v>397</v>
      </c>
      <c r="E228" s="92">
        <v>320</v>
      </c>
      <c r="F228" s="66"/>
      <c r="G228" s="43" t="s">
        <v>398</v>
      </c>
      <c r="H228" s="93" t="s">
        <v>476</v>
      </c>
      <c r="I228" s="94">
        <v>2000255819</v>
      </c>
      <c r="J228" s="95" t="s">
        <v>477</v>
      </c>
      <c r="K228" s="66"/>
      <c r="L228" s="95" t="s">
        <v>40</v>
      </c>
      <c r="M228" s="93" t="s">
        <v>370</v>
      </c>
      <c r="N228" s="66"/>
      <c r="O228" s="108">
        <v>133</v>
      </c>
      <c r="P228" s="96">
        <v>2013</v>
      </c>
      <c r="Q228" s="96" t="s">
        <v>401</v>
      </c>
      <c r="R228" s="96" t="s">
        <v>402</v>
      </c>
      <c r="S228" s="96" t="s">
        <v>24</v>
      </c>
      <c r="T228" s="19">
        <v>466.70825495317632</v>
      </c>
      <c r="U228" s="57">
        <f t="shared" si="6"/>
        <v>62072.197908772454</v>
      </c>
      <c r="V228" s="16"/>
      <c r="W228" s="20"/>
      <c r="X228" s="20"/>
    </row>
    <row r="229" spans="1:24" x14ac:dyDescent="0.25">
      <c r="A229" s="91">
        <v>11998</v>
      </c>
      <c r="B229" s="66" t="s">
        <v>388</v>
      </c>
      <c r="C229" s="90"/>
      <c r="D229" s="92" t="s">
        <v>397</v>
      </c>
      <c r="E229" s="92">
        <v>320</v>
      </c>
      <c r="F229" s="66"/>
      <c r="G229" s="43" t="s">
        <v>398</v>
      </c>
      <c r="H229" s="93" t="s">
        <v>478</v>
      </c>
      <c r="I229" s="94">
        <v>2000257279</v>
      </c>
      <c r="J229" s="95" t="s">
        <v>479</v>
      </c>
      <c r="K229" s="66"/>
      <c r="L229" s="95" t="s">
        <v>40</v>
      </c>
      <c r="M229" s="93" t="s">
        <v>362</v>
      </c>
      <c r="N229" s="66"/>
      <c r="O229" s="108">
        <v>80</v>
      </c>
      <c r="P229" s="96">
        <v>2013</v>
      </c>
      <c r="Q229" s="96" t="s">
        <v>401</v>
      </c>
      <c r="R229" s="96" t="s">
        <v>402</v>
      </c>
      <c r="S229" s="96" t="s">
        <v>24</v>
      </c>
      <c r="T229" s="19">
        <v>228.93499999999997</v>
      </c>
      <c r="U229" s="57">
        <f t="shared" si="6"/>
        <v>18314.8</v>
      </c>
      <c r="V229" s="16"/>
      <c r="W229" s="20"/>
      <c r="X229" s="20"/>
    </row>
    <row r="230" spans="1:24" x14ac:dyDescent="0.25">
      <c r="A230" s="91">
        <v>11999</v>
      </c>
      <c r="B230" s="66" t="s">
        <v>388</v>
      </c>
      <c r="C230" s="90"/>
      <c r="D230" s="92" t="s">
        <v>397</v>
      </c>
      <c r="E230" s="92">
        <v>320</v>
      </c>
      <c r="F230" s="66"/>
      <c r="G230" s="43" t="s">
        <v>398</v>
      </c>
      <c r="H230" s="93" t="s">
        <v>480</v>
      </c>
      <c r="I230" s="94">
        <v>2000261221</v>
      </c>
      <c r="J230" s="95" t="s">
        <v>481</v>
      </c>
      <c r="K230" s="66"/>
      <c r="L230" s="95" t="s">
        <v>40</v>
      </c>
      <c r="M230" s="93" t="s">
        <v>370</v>
      </c>
      <c r="N230" s="66"/>
      <c r="O230" s="108">
        <v>6</v>
      </c>
      <c r="P230" s="96">
        <v>2013</v>
      </c>
      <c r="Q230" s="96" t="s">
        <v>401</v>
      </c>
      <c r="R230" s="96" t="s">
        <v>402</v>
      </c>
      <c r="S230" s="96" t="s">
        <v>24</v>
      </c>
      <c r="T230" s="19">
        <v>838.98333333333323</v>
      </c>
      <c r="U230" s="57">
        <f t="shared" si="6"/>
        <v>5033.8999999999996</v>
      </c>
      <c r="V230" s="16"/>
      <c r="W230" s="20"/>
      <c r="X230" s="20"/>
    </row>
    <row r="231" spans="1:24" x14ac:dyDescent="0.25">
      <c r="A231" s="91">
        <v>12000</v>
      </c>
      <c r="B231" s="66" t="s">
        <v>388</v>
      </c>
      <c r="C231" s="90"/>
      <c r="D231" s="92" t="s">
        <v>397</v>
      </c>
      <c r="E231" s="92">
        <v>320</v>
      </c>
      <c r="F231" s="66"/>
      <c r="G231" s="43" t="s">
        <v>398</v>
      </c>
      <c r="H231" s="93" t="s">
        <v>482</v>
      </c>
      <c r="I231" s="94">
        <v>2000261334</v>
      </c>
      <c r="J231" s="95" t="s">
        <v>483</v>
      </c>
      <c r="K231" s="66"/>
      <c r="L231" s="95" t="s">
        <v>40</v>
      </c>
      <c r="M231" s="93" t="s">
        <v>433</v>
      </c>
      <c r="N231" s="66"/>
      <c r="O231" s="108">
        <v>1</v>
      </c>
      <c r="P231" s="96">
        <v>2013</v>
      </c>
      <c r="Q231" s="96" t="s">
        <v>401</v>
      </c>
      <c r="R231" s="96" t="s">
        <v>402</v>
      </c>
      <c r="S231" s="96" t="s">
        <v>24</v>
      </c>
      <c r="T231" s="19">
        <v>366.09850293631519</v>
      </c>
      <c r="U231" s="57">
        <f t="shared" si="6"/>
        <v>366.09850293631519</v>
      </c>
      <c r="V231" s="16"/>
      <c r="W231" s="20"/>
      <c r="X231" s="20"/>
    </row>
    <row r="232" spans="1:24" x14ac:dyDescent="0.25">
      <c r="A232" s="91">
        <v>12001</v>
      </c>
      <c r="B232" s="66" t="s">
        <v>388</v>
      </c>
      <c r="C232" s="90"/>
      <c r="D232" s="92" t="s">
        <v>397</v>
      </c>
      <c r="E232" s="92">
        <v>320</v>
      </c>
      <c r="F232" s="66"/>
      <c r="G232" s="43" t="s">
        <v>398</v>
      </c>
      <c r="H232" s="93" t="s">
        <v>484</v>
      </c>
      <c r="I232" s="94">
        <v>2000261424</v>
      </c>
      <c r="J232" s="95" t="s">
        <v>485</v>
      </c>
      <c r="K232" s="66"/>
      <c r="L232" s="95" t="s">
        <v>40</v>
      </c>
      <c r="M232" s="93" t="s">
        <v>362</v>
      </c>
      <c r="N232" s="66"/>
      <c r="O232" s="108">
        <v>50</v>
      </c>
      <c r="P232" s="96">
        <v>2013</v>
      </c>
      <c r="Q232" s="96" t="s">
        <v>401</v>
      </c>
      <c r="R232" s="96" t="s">
        <v>402</v>
      </c>
      <c r="S232" s="96" t="s">
        <v>24</v>
      </c>
      <c r="T232" s="19">
        <v>61.408386520876391</v>
      </c>
      <c r="U232" s="57">
        <f t="shared" si="6"/>
        <v>3070.4193260438196</v>
      </c>
      <c r="V232" s="16"/>
      <c r="W232" s="20"/>
      <c r="X232" s="20"/>
    </row>
    <row r="233" spans="1:24" x14ac:dyDescent="0.25">
      <c r="A233" s="91">
        <v>12002</v>
      </c>
      <c r="B233" s="66" t="s">
        <v>388</v>
      </c>
      <c r="C233" s="90"/>
      <c r="D233" s="92" t="s">
        <v>397</v>
      </c>
      <c r="E233" s="92">
        <v>320</v>
      </c>
      <c r="F233" s="66"/>
      <c r="G233" s="43" t="s">
        <v>398</v>
      </c>
      <c r="H233" s="93" t="s">
        <v>486</v>
      </c>
      <c r="I233" s="94">
        <v>2000264602</v>
      </c>
      <c r="J233" s="95" t="s">
        <v>487</v>
      </c>
      <c r="K233" s="66"/>
      <c r="L233" s="95" t="s">
        <v>40</v>
      </c>
      <c r="M233" s="93" t="s">
        <v>362</v>
      </c>
      <c r="N233" s="66"/>
      <c r="O233" s="108">
        <v>2306</v>
      </c>
      <c r="P233" s="96">
        <v>2013</v>
      </c>
      <c r="Q233" s="96" t="s">
        <v>401</v>
      </c>
      <c r="R233" s="96" t="s">
        <v>402</v>
      </c>
      <c r="S233" s="96" t="s">
        <v>24</v>
      </c>
      <c r="T233" s="19">
        <v>318.17129951879991</v>
      </c>
      <c r="U233" s="57">
        <f t="shared" si="6"/>
        <v>733703.01669035258</v>
      </c>
      <c r="V233" s="16"/>
      <c r="W233" s="20"/>
      <c r="X233" s="20"/>
    </row>
    <row r="234" spans="1:24" x14ac:dyDescent="0.25">
      <c r="A234" s="91">
        <v>12003</v>
      </c>
      <c r="B234" s="66" t="s">
        <v>388</v>
      </c>
      <c r="C234" s="90"/>
      <c r="D234" s="92" t="s">
        <v>397</v>
      </c>
      <c r="E234" s="92">
        <v>320</v>
      </c>
      <c r="F234" s="66"/>
      <c r="G234" s="43" t="s">
        <v>398</v>
      </c>
      <c r="H234" s="93" t="s">
        <v>488</v>
      </c>
      <c r="I234" s="94">
        <v>2000264912</v>
      </c>
      <c r="J234" s="95" t="s">
        <v>489</v>
      </c>
      <c r="K234" s="66"/>
      <c r="L234" s="95" t="s">
        <v>40</v>
      </c>
      <c r="M234" s="93" t="s">
        <v>365</v>
      </c>
      <c r="N234" s="66"/>
      <c r="O234" s="108">
        <v>2.72</v>
      </c>
      <c r="P234" s="96">
        <v>2013</v>
      </c>
      <c r="Q234" s="96" t="s">
        <v>401</v>
      </c>
      <c r="R234" s="96" t="s">
        <v>402</v>
      </c>
      <c r="S234" s="96" t="s">
        <v>24</v>
      </c>
      <c r="T234" s="19">
        <v>355.85023404289564</v>
      </c>
      <c r="U234" s="57">
        <f t="shared" si="6"/>
        <v>967.91263659667618</v>
      </c>
      <c r="V234" s="16"/>
      <c r="W234" s="20"/>
      <c r="X234" s="20"/>
    </row>
    <row r="235" spans="1:24" x14ac:dyDescent="0.25">
      <c r="A235" s="91">
        <v>12004</v>
      </c>
      <c r="B235" s="66" t="s">
        <v>388</v>
      </c>
      <c r="C235" s="90"/>
      <c r="D235" s="92" t="s">
        <v>397</v>
      </c>
      <c r="E235" s="92">
        <v>320</v>
      </c>
      <c r="F235" s="66"/>
      <c r="G235" s="43" t="s">
        <v>398</v>
      </c>
      <c r="H235" s="93" t="s">
        <v>490</v>
      </c>
      <c r="I235" s="94">
        <v>2000265487</v>
      </c>
      <c r="J235" s="95" t="s">
        <v>491</v>
      </c>
      <c r="K235" s="66"/>
      <c r="L235" s="95" t="s">
        <v>40</v>
      </c>
      <c r="M235" s="93" t="s">
        <v>362</v>
      </c>
      <c r="N235" s="66"/>
      <c r="O235" s="108">
        <v>6</v>
      </c>
      <c r="P235" s="96">
        <v>2013</v>
      </c>
      <c r="Q235" s="96" t="s">
        <v>401</v>
      </c>
      <c r="R235" s="96" t="s">
        <v>402</v>
      </c>
      <c r="S235" s="96" t="s">
        <v>24</v>
      </c>
      <c r="T235" s="19">
        <v>178.81333333333336</v>
      </c>
      <c r="U235" s="57">
        <f t="shared" si="6"/>
        <v>1072.8800000000001</v>
      </c>
      <c r="V235" s="16"/>
      <c r="W235" s="20"/>
      <c r="X235" s="20"/>
    </row>
    <row r="236" spans="1:24" x14ac:dyDescent="0.25">
      <c r="A236" s="91">
        <v>12005</v>
      </c>
      <c r="B236" s="66" t="s">
        <v>388</v>
      </c>
      <c r="C236" s="90"/>
      <c r="D236" s="92" t="s">
        <v>397</v>
      </c>
      <c r="E236" s="92">
        <v>320</v>
      </c>
      <c r="F236" s="66"/>
      <c r="G236" s="43" t="s">
        <v>398</v>
      </c>
      <c r="H236" s="93" t="s">
        <v>492</v>
      </c>
      <c r="I236" s="94">
        <v>2000265820</v>
      </c>
      <c r="J236" s="95" t="s">
        <v>493</v>
      </c>
      <c r="K236" s="66"/>
      <c r="L236" s="95" t="s">
        <v>40</v>
      </c>
      <c r="M236" s="93" t="s">
        <v>362</v>
      </c>
      <c r="N236" s="66"/>
      <c r="O236" s="108">
        <v>1</v>
      </c>
      <c r="P236" s="96">
        <v>2013</v>
      </c>
      <c r="Q236" s="96" t="s">
        <v>401</v>
      </c>
      <c r="R236" s="96" t="s">
        <v>402</v>
      </c>
      <c r="S236" s="96" t="s">
        <v>24</v>
      </c>
      <c r="T236" s="19">
        <v>5610.0375984166667</v>
      </c>
      <c r="U236" s="57">
        <f t="shared" si="6"/>
        <v>5610.0375984166667</v>
      </c>
      <c r="V236" s="16"/>
      <c r="W236" s="20"/>
      <c r="X236" s="20"/>
    </row>
    <row r="237" spans="1:24" x14ac:dyDescent="0.25">
      <c r="A237" s="91">
        <v>12006</v>
      </c>
      <c r="B237" s="66" t="s">
        <v>388</v>
      </c>
      <c r="C237" s="90"/>
      <c r="D237" s="92" t="s">
        <v>397</v>
      </c>
      <c r="E237" s="92">
        <v>320</v>
      </c>
      <c r="F237" s="66"/>
      <c r="G237" s="43" t="s">
        <v>398</v>
      </c>
      <c r="H237" s="93" t="s">
        <v>494</v>
      </c>
      <c r="I237" s="94">
        <v>2000268726</v>
      </c>
      <c r="J237" s="95" t="s">
        <v>495</v>
      </c>
      <c r="K237" s="66"/>
      <c r="L237" s="95" t="s">
        <v>40</v>
      </c>
      <c r="M237" s="93" t="s">
        <v>496</v>
      </c>
      <c r="N237" s="66"/>
      <c r="O237" s="108">
        <v>1.929</v>
      </c>
      <c r="P237" s="96">
        <v>2013</v>
      </c>
      <c r="Q237" s="96" t="s">
        <v>401</v>
      </c>
      <c r="R237" s="96" t="s">
        <v>402</v>
      </c>
      <c r="S237" s="96" t="s">
        <v>24</v>
      </c>
      <c r="T237" s="19">
        <v>9.1954639441021779</v>
      </c>
      <c r="U237" s="57">
        <f t="shared" si="6"/>
        <v>17.738049948173103</v>
      </c>
      <c r="V237" s="16"/>
      <c r="W237" s="20"/>
      <c r="X237" s="20"/>
    </row>
    <row r="238" spans="1:24" x14ac:dyDescent="0.25">
      <c r="A238" s="91">
        <v>12007</v>
      </c>
      <c r="B238" s="66" t="s">
        <v>388</v>
      </c>
      <c r="C238" s="90"/>
      <c r="D238" s="92" t="s">
        <v>397</v>
      </c>
      <c r="E238" s="92">
        <v>320</v>
      </c>
      <c r="F238" s="66"/>
      <c r="G238" s="43" t="s">
        <v>398</v>
      </c>
      <c r="H238" s="93" t="s">
        <v>497</v>
      </c>
      <c r="I238" s="94">
        <v>2000270306</v>
      </c>
      <c r="J238" s="95" t="s">
        <v>498</v>
      </c>
      <c r="K238" s="66"/>
      <c r="L238" s="95" t="s">
        <v>40</v>
      </c>
      <c r="M238" s="93" t="s">
        <v>370</v>
      </c>
      <c r="N238" s="66"/>
      <c r="O238" s="108">
        <v>100</v>
      </c>
      <c r="P238" s="96">
        <v>2013</v>
      </c>
      <c r="Q238" s="96" t="s">
        <v>401</v>
      </c>
      <c r="R238" s="96" t="s">
        <v>402</v>
      </c>
      <c r="S238" s="96" t="s">
        <v>24</v>
      </c>
      <c r="T238" s="19">
        <v>102.16984198772903</v>
      </c>
      <c r="U238" s="57">
        <f t="shared" si="6"/>
        <v>10216.984198772903</v>
      </c>
      <c r="V238" s="16"/>
      <c r="W238" s="20"/>
      <c r="X238" s="20"/>
    </row>
    <row r="239" spans="1:24" x14ac:dyDescent="0.25">
      <c r="A239" s="91">
        <v>12008</v>
      </c>
      <c r="B239" s="66" t="s">
        <v>388</v>
      </c>
      <c r="C239" s="90"/>
      <c r="D239" s="92" t="s">
        <v>397</v>
      </c>
      <c r="E239" s="92">
        <v>320</v>
      </c>
      <c r="F239" s="66"/>
      <c r="G239" s="43" t="s">
        <v>398</v>
      </c>
      <c r="H239" s="93" t="s">
        <v>499</v>
      </c>
      <c r="I239" s="94">
        <v>2000270404</v>
      </c>
      <c r="J239" s="95" t="s">
        <v>500</v>
      </c>
      <c r="K239" s="66"/>
      <c r="L239" s="95" t="s">
        <v>40</v>
      </c>
      <c r="M239" s="93" t="s">
        <v>362</v>
      </c>
      <c r="N239" s="66"/>
      <c r="O239" s="108">
        <v>2</v>
      </c>
      <c r="P239" s="96">
        <v>2013</v>
      </c>
      <c r="Q239" s="96" t="s">
        <v>401</v>
      </c>
      <c r="R239" s="96" t="s">
        <v>402</v>
      </c>
      <c r="S239" s="96" t="s">
        <v>24</v>
      </c>
      <c r="T239" s="19">
        <v>1039.5650640590191</v>
      </c>
      <c r="U239" s="57">
        <f t="shared" si="6"/>
        <v>2079.1301281180381</v>
      </c>
      <c r="V239" s="16"/>
      <c r="W239" s="20"/>
      <c r="X239" s="20"/>
    </row>
    <row r="240" spans="1:24" x14ac:dyDescent="0.25">
      <c r="A240" s="91">
        <v>12009</v>
      </c>
      <c r="B240" s="66" t="s">
        <v>388</v>
      </c>
      <c r="C240" s="90"/>
      <c r="D240" s="92" t="s">
        <v>397</v>
      </c>
      <c r="E240" s="92">
        <v>320</v>
      </c>
      <c r="F240" s="66"/>
      <c r="G240" s="43" t="s">
        <v>398</v>
      </c>
      <c r="H240" s="93" t="s">
        <v>501</v>
      </c>
      <c r="I240" s="94">
        <v>2000270405</v>
      </c>
      <c r="J240" s="95" t="s">
        <v>502</v>
      </c>
      <c r="K240" s="66"/>
      <c r="L240" s="95" t="s">
        <v>40</v>
      </c>
      <c r="M240" s="93" t="s">
        <v>370</v>
      </c>
      <c r="N240" s="66"/>
      <c r="O240" s="108">
        <v>17</v>
      </c>
      <c r="P240" s="96">
        <v>2013</v>
      </c>
      <c r="Q240" s="96" t="s">
        <v>401</v>
      </c>
      <c r="R240" s="96" t="s">
        <v>402</v>
      </c>
      <c r="S240" s="96" t="s">
        <v>24</v>
      </c>
      <c r="T240" s="19">
        <v>479.98713976745313</v>
      </c>
      <c r="U240" s="57">
        <f t="shared" si="6"/>
        <v>8159.7813760467034</v>
      </c>
      <c r="V240" s="16"/>
      <c r="W240" s="20"/>
      <c r="X240" s="20"/>
    </row>
    <row r="241" spans="1:24" x14ac:dyDescent="0.25">
      <c r="A241" s="91">
        <v>12010</v>
      </c>
      <c r="B241" s="66" t="s">
        <v>388</v>
      </c>
      <c r="C241" s="90"/>
      <c r="D241" s="92" t="s">
        <v>397</v>
      </c>
      <c r="E241" s="92">
        <v>320</v>
      </c>
      <c r="F241" s="66"/>
      <c r="G241" s="43" t="s">
        <v>398</v>
      </c>
      <c r="H241" s="93" t="s">
        <v>503</v>
      </c>
      <c r="I241" s="94">
        <v>2000270745</v>
      </c>
      <c r="J241" s="95" t="s">
        <v>504</v>
      </c>
      <c r="K241" s="66"/>
      <c r="L241" s="95" t="s">
        <v>40</v>
      </c>
      <c r="M241" s="93" t="s">
        <v>362</v>
      </c>
      <c r="N241" s="66"/>
      <c r="O241" s="108">
        <v>702</v>
      </c>
      <c r="P241" s="96">
        <v>2013</v>
      </c>
      <c r="Q241" s="96" t="s">
        <v>401</v>
      </c>
      <c r="R241" s="96" t="s">
        <v>402</v>
      </c>
      <c r="S241" s="96" t="s">
        <v>24</v>
      </c>
      <c r="T241" s="19">
        <v>874.98631054131056</v>
      </c>
      <c r="U241" s="57">
        <f t="shared" si="6"/>
        <v>614240.39</v>
      </c>
      <c r="V241" s="16"/>
      <c r="W241" s="20"/>
      <c r="X241" s="20"/>
    </row>
    <row r="242" spans="1:24" x14ac:dyDescent="0.25">
      <c r="A242" s="91">
        <v>12013</v>
      </c>
      <c r="B242" s="66" t="s">
        <v>388</v>
      </c>
      <c r="C242" s="90"/>
      <c r="D242" s="92" t="s">
        <v>397</v>
      </c>
      <c r="E242" s="92">
        <v>320</v>
      </c>
      <c r="F242" s="66"/>
      <c r="G242" s="43" t="s">
        <v>398</v>
      </c>
      <c r="H242" s="93" t="s">
        <v>505</v>
      </c>
      <c r="I242" s="94">
        <v>2000275451</v>
      </c>
      <c r="J242" s="95" t="s">
        <v>506</v>
      </c>
      <c r="K242" s="66"/>
      <c r="L242" s="95" t="s">
        <v>40</v>
      </c>
      <c r="M242" s="93" t="s">
        <v>403</v>
      </c>
      <c r="N242" s="66"/>
      <c r="O242" s="108">
        <v>0.05</v>
      </c>
      <c r="P242" s="96">
        <v>2013</v>
      </c>
      <c r="Q242" s="96" t="s">
        <v>401</v>
      </c>
      <c r="R242" s="96" t="s">
        <v>402</v>
      </c>
      <c r="S242" s="96" t="s">
        <v>24</v>
      </c>
      <c r="T242" s="19">
        <v>185375.34881038958</v>
      </c>
      <c r="U242" s="57">
        <f t="shared" si="6"/>
        <v>9268.7674405194794</v>
      </c>
      <c r="V242" s="16"/>
      <c r="W242" s="20"/>
      <c r="X242" s="20"/>
    </row>
    <row r="243" spans="1:24" x14ac:dyDescent="0.25">
      <c r="A243" s="91">
        <v>12016</v>
      </c>
      <c r="B243" s="66" t="s">
        <v>388</v>
      </c>
      <c r="C243" s="90"/>
      <c r="D243" s="92" t="s">
        <v>397</v>
      </c>
      <c r="E243" s="92">
        <v>320</v>
      </c>
      <c r="F243" s="66"/>
      <c r="G243" s="43" t="s">
        <v>398</v>
      </c>
      <c r="H243" s="93" t="s">
        <v>507</v>
      </c>
      <c r="I243" s="94">
        <v>2000275851</v>
      </c>
      <c r="J243" s="95" t="s">
        <v>508</v>
      </c>
      <c r="K243" s="66"/>
      <c r="L243" s="95" t="s">
        <v>40</v>
      </c>
      <c r="M243" s="93" t="s">
        <v>362</v>
      </c>
      <c r="N243" s="66"/>
      <c r="O243" s="108">
        <v>38</v>
      </c>
      <c r="P243" s="96">
        <v>2013</v>
      </c>
      <c r="Q243" s="96" t="s">
        <v>401</v>
      </c>
      <c r="R243" s="96" t="s">
        <v>402</v>
      </c>
      <c r="S243" s="96" t="s">
        <v>24</v>
      </c>
      <c r="T243" s="19">
        <v>1572.8808657873044</v>
      </c>
      <c r="U243" s="57">
        <f t="shared" si="6"/>
        <v>59769.472899917564</v>
      </c>
      <c r="V243" s="16"/>
      <c r="W243" s="20"/>
      <c r="X243" s="20"/>
    </row>
    <row r="244" spans="1:24" x14ac:dyDescent="0.25">
      <c r="A244" s="91">
        <v>12017</v>
      </c>
      <c r="B244" s="66" t="s">
        <v>388</v>
      </c>
      <c r="C244" s="90"/>
      <c r="D244" s="92" t="s">
        <v>397</v>
      </c>
      <c r="E244" s="92">
        <v>320</v>
      </c>
      <c r="F244" s="66"/>
      <c r="G244" s="43" t="s">
        <v>398</v>
      </c>
      <c r="H244" s="93" t="s">
        <v>509</v>
      </c>
      <c r="I244" s="94">
        <v>2000275852</v>
      </c>
      <c r="J244" s="95" t="s">
        <v>510</v>
      </c>
      <c r="K244" s="66"/>
      <c r="L244" s="95" t="s">
        <v>40</v>
      </c>
      <c r="M244" s="93" t="s">
        <v>362</v>
      </c>
      <c r="N244" s="66"/>
      <c r="O244" s="108">
        <v>38</v>
      </c>
      <c r="P244" s="96">
        <v>2013</v>
      </c>
      <c r="Q244" s="96" t="s">
        <v>401</v>
      </c>
      <c r="R244" s="96" t="s">
        <v>402</v>
      </c>
      <c r="S244" s="96" t="s">
        <v>24</v>
      </c>
      <c r="T244" s="19">
        <v>1572.8808657873044</v>
      </c>
      <c r="U244" s="57">
        <f t="shared" si="6"/>
        <v>59769.472899917564</v>
      </c>
      <c r="V244" s="16"/>
      <c r="W244" s="20"/>
      <c r="X244" s="20"/>
    </row>
    <row r="245" spans="1:24" x14ac:dyDescent="0.25">
      <c r="A245" s="91">
        <v>12018</v>
      </c>
      <c r="B245" s="66" t="s">
        <v>388</v>
      </c>
      <c r="C245" s="90"/>
      <c r="D245" s="92" t="s">
        <v>397</v>
      </c>
      <c r="E245" s="92">
        <v>320</v>
      </c>
      <c r="F245" s="66"/>
      <c r="G245" s="43" t="s">
        <v>398</v>
      </c>
      <c r="H245" s="93" t="s">
        <v>511</v>
      </c>
      <c r="I245" s="94">
        <v>2000275908</v>
      </c>
      <c r="J245" s="95" t="s">
        <v>512</v>
      </c>
      <c r="K245" s="66"/>
      <c r="L245" s="95" t="s">
        <v>40</v>
      </c>
      <c r="M245" s="93" t="s">
        <v>362</v>
      </c>
      <c r="N245" s="66"/>
      <c r="O245" s="108">
        <v>60</v>
      </c>
      <c r="P245" s="96">
        <v>2013</v>
      </c>
      <c r="Q245" s="96" t="s">
        <v>401</v>
      </c>
      <c r="R245" s="96" t="s">
        <v>401</v>
      </c>
      <c r="S245" s="102" t="s">
        <v>46</v>
      </c>
      <c r="T245" s="19">
        <v>1797.5779146986472</v>
      </c>
      <c r="U245" s="57">
        <f t="shared" si="6"/>
        <v>107854.67488191884</v>
      </c>
      <c r="V245" s="16"/>
      <c r="W245" s="20"/>
      <c r="X245" s="20"/>
    </row>
    <row r="246" spans="1:24" x14ac:dyDescent="0.25">
      <c r="A246" s="91">
        <v>12019</v>
      </c>
      <c r="B246" s="66" t="s">
        <v>388</v>
      </c>
      <c r="C246" s="90"/>
      <c r="D246" s="92" t="s">
        <v>397</v>
      </c>
      <c r="E246" s="92">
        <v>320</v>
      </c>
      <c r="F246" s="66"/>
      <c r="G246" s="43" t="s">
        <v>398</v>
      </c>
      <c r="H246" s="93" t="s">
        <v>513</v>
      </c>
      <c r="I246" s="94">
        <v>2000275919</v>
      </c>
      <c r="J246" s="95" t="s">
        <v>514</v>
      </c>
      <c r="K246" s="66"/>
      <c r="L246" s="95" t="s">
        <v>40</v>
      </c>
      <c r="M246" s="93" t="s">
        <v>369</v>
      </c>
      <c r="N246" s="66"/>
      <c r="O246" s="108">
        <v>0.10299999999999999</v>
      </c>
      <c r="P246" s="96">
        <v>2013</v>
      </c>
      <c r="Q246" s="96" t="s">
        <v>401</v>
      </c>
      <c r="R246" s="96" t="s">
        <v>402</v>
      </c>
      <c r="S246" s="96" t="s">
        <v>24</v>
      </c>
      <c r="T246" s="19">
        <v>206984.3310248224</v>
      </c>
      <c r="U246" s="57">
        <f t="shared" si="6"/>
        <v>21319.386095556707</v>
      </c>
      <c r="V246" s="16"/>
      <c r="W246" s="20"/>
      <c r="X246" s="20"/>
    </row>
    <row r="247" spans="1:24" x14ac:dyDescent="0.25">
      <c r="A247" s="91">
        <v>12021</v>
      </c>
      <c r="B247" s="66" t="s">
        <v>388</v>
      </c>
      <c r="C247" s="90"/>
      <c r="D247" s="92" t="s">
        <v>397</v>
      </c>
      <c r="E247" s="92">
        <v>320</v>
      </c>
      <c r="F247" s="66"/>
      <c r="G247" s="43" t="s">
        <v>398</v>
      </c>
      <c r="H247" s="93" t="s">
        <v>515</v>
      </c>
      <c r="I247" s="94">
        <v>2000276275</v>
      </c>
      <c r="J247" s="95" t="s">
        <v>516</v>
      </c>
      <c r="K247" s="66"/>
      <c r="L247" s="95" t="s">
        <v>40</v>
      </c>
      <c r="M247" s="93" t="s">
        <v>362</v>
      </c>
      <c r="N247" s="66"/>
      <c r="O247" s="108">
        <v>256</v>
      </c>
      <c r="P247" s="96">
        <v>2013</v>
      </c>
      <c r="Q247" s="96" t="s">
        <v>401</v>
      </c>
      <c r="R247" s="96" t="s">
        <v>402</v>
      </c>
      <c r="S247" s="96" t="s">
        <v>24</v>
      </c>
      <c r="T247" s="19">
        <v>62.079804687500001</v>
      </c>
      <c r="U247" s="57">
        <f t="shared" si="6"/>
        <v>15892.43</v>
      </c>
      <c r="V247" s="16"/>
      <c r="W247" s="20"/>
      <c r="X247" s="20"/>
    </row>
    <row r="248" spans="1:24" x14ac:dyDescent="0.25">
      <c r="A248" s="91">
        <v>12022</v>
      </c>
      <c r="B248" s="66" t="s">
        <v>388</v>
      </c>
      <c r="C248" s="90"/>
      <c r="D248" s="92" t="s">
        <v>397</v>
      </c>
      <c r="E248" s="92">
        <v>320</v>
      </c>
      <c r="F248" s="66"/>
      <c r="G248" s="43" t="s">
        <v>398</v>
      </c>
      <c r="H248" s="93" t="s">
        <v>517</v>
      </c>
      <c r="I248" s="94">
        <v>2000276396</v>
      </c>
      <c r="J248" s="95" t="s">
        <v>518</v>
      </c>
      <c r="K248" s="66"/>
      <c r="L248" s="95" t="s">
        <v>40</v>
      </c>
      <c r="M248" s="93" t="s">
        <v>362</v>
      </c>
      <c r="N248" s="66"/>
      <c r="O248" s="108">
        <v>1</v>
      </c>
      <c r="P248" s="96">
        <v>2013</v>
      </c>
      <c r="Q248" s="96" t="s">
        <v>401</v>
      </c>
      <c r="R248" s="96" t="s">
        <v>402</v>
      </c>
      <c r="S248" s="96" t="s">
        <v>24</v>
      </c>
      <c r="T248" s="19">
        <v>9830.4988698199213</v>
      </c>
      <c r="U248" s="57">
        <f t="shared" si="6"/>
        <v>9830.4988698199213</v>
      </c>
      <c r="V248" s="16"/>
      <c r="W248" s="20"/>
      <c r="X248" s="20"/>
    </row>
    <row r="249" spans="1:24" x14ac:dyDescent="0.25">
      <c r="A249" s="91">
        <v>12023</v>
      </c>
      <c r="B249" s="66" t="s">
        <v>388</v>
      </c>
      <c r="C249" s="90"/>
      <c r="D249" s="92" t="s">
        <v>397</v>
      </c>
      <c r="E249" s="92">
        <v>320</v>
      </c>
      <c r="F249" s="66"/>
      <c r="G249" s="43" t="s">
        <v>398</v>
      </c>
      <c r="H249" s="93" t="s">
        <v>519</v>
      </c>
      <c r="I249" s="94">
        <v>2000276399</v>
      </c>
      <c r="J249" s="95" t="s">
        <v>520</v>
      </c>
      <c r="K249" s="66"/>
      <c r="L249" s="95" t="s">
        <v>40</v>
      </c>
      <c r="M249" s="93" t="s">
        <v>362</v>
      </c>
      <c r="N249" s="66"/>
      <c r="O249" s="108">
        <v>2</v>
      </c>
      <c r="P249" s="96">
        <v>2013</v>
      </c>
      <c r="Q249" s="96" t="s">
        <v>401</v>
      </c>
      <c r="R249" s="96" t="s">
        <v>402</v>
      </c>
      <c r="S249" s="96" t="s">
        <v>24</v>
      </c>
      <c r="T249" s="19">
        <v>548.50080609545114</v>
      </c>
      <c r="U249" s="57">
        <f t="shared" si="6"/>
        <v>1097.0016121909023</v>
      </c>
      <c r="V249" s="16"/>
      <c r="W249" s="20"/>
      <c r="X249" s="20"/>
    </row>
    <row r="250" spans="1:24" x14ac:dyDescent="0.25">
      <c r="A250" s="91">
        <v>12025</v>
      </c>
      <c r="B250" s="66" t="s">
        <v>388</v>
      </c>
      <c r="C250" s="90"/>
      <c r="D250" s="92" t="s">
        <v>397</v>
      </c>
      <c r="E250" s="92">
        <v>320</v>
      </c>
      <c r="F250" s="66"/>
      <c r="G250" s="43" t="s">
        <v>398</v>
      </c>
      <c r="H250" s="93" t="s">
        <v>521</v>
      </c>
      <c r="I250" s="94">
        <v>2000276458</v>
      </c>
      <c r="J250" s="95" t="s">
        <v>522</v>
      </c>
      <c r="K250" s="66"/>
      <c r="L250" s="95" t="s">
        <v>40</v>
      </c>
      <c r="M250" s="93" t="s">
        <v>362</v>
      </c>
      <c r="N250" s="66"/>
      <c r="O250" s="108">
        <v>4</v>
      </c>
      <c r="P250" s="96">
        <v>2013</v>
      </c>
      <c r="Q250" s="96" t="s">
        <v>401</v>
      </c>
      <c r="R250" s="96" t="s">
        <v>402</v>
      </c>
      <c r="S250" s="96" t="s">
        <v>24</v>
      </c>
      <c r="T250" s="19">
        <v>886.53129755921634</v>
      </c>
      <c r="U250" s="57">
        <f t="shared" si="6"/>
        <v>3546.1251902368654</v>
      </c>
      <c r="V250" s="16"/>
      <c r="W250" s="20"/>
      <c r="X250" s="20"/>
    </row>
    <row r="251" spans="1:24" x14ac:dyDescent="0.25">
      <c r="A251" s="91">
        <v>12027</v>
      </c>
      <c r="B251" s="66" t="s">
        <v>388</v>
      </c>
      <c r="C251" s="90"/>
      <c r="D251" s="92" t="s">
        <v>397</v>
      </c>
      <c r="E251" s="92">
        <v>320</v>
      </c>
      <c r="F251" s="66"/>
      <c r="G251" s="43" t="s">
        <v>398</v>
      </c>
      <c r="H251" s="93" t="s">
        <v>523</v>
      </c>
      <c r="I251" s="94">
        <v>2000276523</v>
      </c>
      <c r="J251" s="95" t="s">
        <v>524</v>
      </c>
      <c r="K251" s="66"/>
      <c r="L251" s="95" t="s">
        <v>40</v>
      </c>
      <c r="M251" s="93" t="s">
        <v>362</v>
      </c>
      <c r="N251" s="66"/>
      <c r="O251" s="108">
        <v>2</v>
      </c>
      <c r="P251" s="96">
        <v>2013</v>
      </c>
      <c r="Q251" s="96" t="s">
        <v>401</v>
      </c>
      <c r="R251" s="96" t="s">
        <v>402</v>
      </c>
      <c r="S251" s="96" t="s">
        <v>24</v>
      </c>
      <c r="T251" s="19">
        <v>503.49282435102094</v>
      </c>
      <c r="U251" s="57">
        <f t="shared" si="6"/>
        <v>1006.9856487020419</v>
      </c>
      <c r="V251" s="16"/>
      <c r="W251" s="20"/>
      <c r="X251" s="20"/>
    </row>
    <row r="252" spans="1:24" x14ac:dyDescent="0.25">
      <c r="A252" s="91">
        <v>12028</v>
      </c>
      <c r="B252" s="66" t="s">
        <v>388</v>
      </c>
      <c r="C252" s="90"/>
      <c r="D252" s="92" t="s">
        <v>397</v>
      </c>
      <c r="E252" s="92">
        <v>320</v>
      </c>
      <c r="F252" s="66"/>
      <c r="G252" s="43" t="s">
        <v>398</v>
      </c>
      <c r="H252" s="93" t="s">
        <v>525</v>
      </c>
      <c r="I252" s="94">
        <v>2000276973</v>
      </c>
      <c r="J252" s="95" t="s">
        <v>526</v>
      </c>
      <c r="K252" s="66"/>
      <c r="L252" s="95" t="s">
        <v>40</v>
      </c>
      <c r="M252" s="93" t="s">
        <v>362</v>
      </c>
      <c r="N252" s="66"/>
      <c r="O252" s="108">
        <v>3</v>
      </c>
      <c r="P252" s="96">
        <v>2013</v>
      </c>
      <c r="Q252" s="96" t="s">
        <v>401</v>
      </c>
      <c r="R252" s="96" t="s">
        <v>402</v>
      </c>
      <c r="S252" s="96" t="s">
        <v>24</v>
      </c>
      <c r="T252" s="19">
        <v>4516.4549999999999</v>
      </c>
      <c r="U252" s="57">
        <f t="shared" si="6"/>
        <v>13549.365</v>
      </c>
      <c r="V252" s="16"/>
      <c r="W252" s="20"/>
      <c r="X252" s="20"/>
    </row>
    <row r="253" spans="1:24" x14ac:dyDescent="0.25">
      <c r="A253" s="91">
        <v>12029</v>
      </c>
      <c r="B253" s="66" t="s">
        <v>388</v>
      </c>
      <c r="C253" s="90"/>
      <c r="D253" s="92" t="s">
        <v>397</v>
      </c>
      <c r="E253" s="92">
        <v>320</v>
      </c>
      <c r="F253" s="66"/>
      <c r="G253" s="43" t="s">
        <v>398</v>
      </c>
      <c r="H253" s="93" t="s">
        <v>527</v>
      </c>
      <c r="I253" s="94">
        <v>2000277688</v>
      </c>
      <c r="J253" s="95" t="s">
        <v>528</v>
      </c>
      <c r="K253" s="66"/>
      <c r="L253" s="95" t="s">
        <v>40</v>
      </c>
      <c r="M253" s="93" t="s">
        <v>362</v>
      </c>
      <c r="N253" s="66"/>
      <c r="O253" s="108">
        <v>7</v>
      </c>
      <c r="P253" s="100">
        <v>2014</v>
      </c>
      <c r="Q253" s="96" t="s">
        <v>401</v>
      </c>
      <c r="R253" s="96" t="s">
        <v>401</v>
      </c>
      <c r="S253" s="96" t="s">
        <v>24</v>
      </c>
      <c r="T253" s="19">
        <v>1551.7775282323996</v>
      </c>
      <c r="U253" s="57">
        <f t="shared" si="6"/>
        <v>10862.442697626797</v>
      </c>
      <c r="V253" s="16"/>
      <c r="W253" s="20"/>
      <c r="X253" s="20"/>
    </row>
    <row r="254" spans="1:24" x14ac:dyDescent="0.25">
      <c r="A254" s="91">
        <v>12030</v>
      </c>
      <c r="B254" s="66" t="s">
        <v>388</v>
      </c>
      <c r="C254" s="90"/>
      <c r="D254" s="92" t="s">
        <v>397</v>
      </c>
      <c r="E254" s="92">
        <v>320</v>
      </c>
      <c r="F254" s="66"/>
      <c r="G254" s="43" t="s">
        <v>398</v>
      </c>
      <c r="H254" s="93" t="s">
        <v>529</v>
      </c>
      <c r="I254" s="94">
        <v>2000278706</v>
      </c>
      <c r="J254" s="95" t="s">
        <v>530</v>
      </c>
      <c r="K254" s="66"/>
      <c r="L254" s="95" t="s">
        <v>40</v>
      </c>
      <c r="M254" s="93" t="s">
        <v>362</v>
      </c>
      <c r="N254" s="66"/>
      <c r="O254" s="108">
        <v>80</v>
      </c>
      <c r="P254" s="96">
        <v>2013</v>
      </c>
      <c r="Q254" s="96" t="s">
        <v>401</v>
      </c>
      <c r="R254" s="96" t="s">
        <v>402</v>
      </c>
      <c r="S254" s="96" t="s">
        <v>24</v>
      </c>
      <c r="T254" s="19">
        <v>1274.639134425526</v>
      </c>
      <c r="U254" s="57">
        <f t="shared" si="6"/>
        <v>101971.13075404208</v>
      </c>
      <c r="V254" s="16"/>
      <c r="W254" s="20"/>
      <c r="X254" s="20"/>
    </row>
    <row r="255" spans="1:24" x14ac:dyDescent="0.25">
      <c r="A255" s="91">
        <v>12031</v>
      </c>
      <c r="B255" s="66" t="s">
        <v>388</v>
      </c>
      <c r="C255" s="90"/>
      <c r="D255" s="92" t="s">
        <v>397</v>
      </c>
      <c r="E255" s="92">
        <v>320</v>
      </c>
      <c r="F255" s="66"/>
      <c r="G255" s="43" t="s">
        <v>398</v>
      </c>
      <c r="H255" s="93" t="s">
        <v>531</v>
      </c>
      <c r="I255" s="94">
        <v>2000279465</v>
      </c>
      <c r="J255" s="95" t="s">
        <v>532</v>
      </c>
      <c r="K255" s="66"/>
      <c r="L255" s="95" t="s">
        <v>40</v>
      </c>
      <c r="M255" s="93" t="s">
        <v>362</v>
      </c>
      <c r="N255" s="66"/>
      <c r="O255" s="108">
        <v>22</v>
      </c>
      <c r="P255" s="96">
        <v>2013</v>
      </c>
      <c r="Q255" s="96" t="s">
        <v>401</v>
      </c>
      <c r="R255" s="96" t="s">
        <v>402</v>
      </c>
      <c r="S255" s="96" t="s">
        <v>24</v>
      </c>
      <c r="T255" s="19">
        <v>102.94167253181172</v>
      </c>
      <c r="U255" s="57">
        <f t="shared" si="6"/>
        <v>2264.7167956998578</v>
      </c>
      <c r="V255" s="16"/>
      <c r="W255" s="20"/>
      <c r="X255" s="20"/>
    </row>
    <row r="256" spans="1:24" x14ac:dyDescent="0.25">
      <c r="A256" s="91">
        <v>12032</v>
      </c>
      <c r="B256" s="66" t="s">
        <v>388</v>
      </c>
      <c r="C256" s="90"/>
      <c r="D256" s="92" t="s">
        <v>397</v>
      </c>
      <c r="E256" s="92">
        <v>320</v>
      </c>
      <c r="F256" s="66"/>
      <c r="G256" s="43" t="s">
        <v>398</v>
      </c>
      <c r="H256" s="93" t="s">
        <v>533</v>
      </c>
      <c r="I256" s="94">
        <v>2000280549</v>
      </c>
      <c r="J256" s="95" t="s">
        <v>534</v>
      </c>
      <c r="K256" s="66"/>
      <c r="L256" s="95" t="s">
        <v>40</v>
      </c>
      <c r="M256" s="93" t="s">
        <v>362</v>
      </c>
      <c r="N256" s="66"/>
      <c r="O256" s="108">
        <v>51</v>
      </c>
      <c r="P256" s="96">
        <v>2013</v>
      </c>
      <c r="Q256" s="96" t="s">
        <v>401</v>
      </c>
      <c r="R256" s="96" t="s">
        <v>402</v>
      </c>
      <c r="S256" s="96" t="s">
        <v>24</v>
      </c>
      <c r="T256" s="19">
        <v>629.78135576051329</v>
      </c>
      <c r="U256" s="57">
        <f t="shared" si="6"/>
        <v>32118.849143786178</v>
      </c>
      <c r="V256" s="16"/>
      <c r="W256" s="20"/>
      <c r="X256" s="20"/>
    </row>
    <row r="257" spans="1:24" x14ac:dyDescent="0.25">
      <c r="A257" s="91">
        <v>12033</v>
      </c>
      <c r="B257" s="66" t="s">
        <v>388</v>
      </c>
      <c r="C257" s="90"/>
      <c r="D257" s="92" t="s">
        <v>397</v>
      </c>
      <c r="E257" s="92">
        <v>320</v>
      </c>
      <c r="F257" s="66"/>
      <c r="G257" s="43" t="s">
        <v>398</v>
      </c>
      <c r="H257" s="93" t="s">
        <v>535</v>
      </c>
      <c r="I257" s="94">
        <v>2000280550</v>
      </c>
      <c r="J257" s="95" t="s">
        <v>536</v>
      </c>
      <c r="K257" s="66"/>
      <c r="L257" s="95" t="s">
        <v>40</v>
      </c>
      <c r="M257" s="93" t="s">
        <v>362</v>
      </c>
      <c r="N257" s="66"/>
      <c r="O257" s="108">
        <v>204</v>
      </c>
      <c r="P257" s="96">
        <v>2013</v>
      </c>
      <c r="Q257" s="96" t="s">
        <v>401</v>
      </c>
      <c r="R257" s="96" t="s">
        <v>402</v>
      </c>
      <c r="S257" s="96" t="s">
        <v>24</v>
      </c>
      <c r="T257" s="19">
        <v>290.66832804115506</v>
      </c>
      <c r="U257" s="57">
        <f t="shared" si="6"/>
        <v>59296.338920395632</v>
      </c>
      <c r="V257" s="16"/>
      <c r="W257" s="20"/>
      <c r="X257" s="20"/>
    </row>
    <row r="258" spans="1:24" x14ac:dyDescent="0.25">
      <c r="A258" s="91">
        <v>12036</v>
      </c>
      <c r="B258" s="66" t="s">
        <v>388</v>
      </c>
      <c r="C258" s="90"/>
      <c r="D258" s="92" t="s">
        <v>397</v>
      </c>
      <c r="E258" s="92">
        <v>320</v>
      </c>
      <c r="F258" s="66"/>
      <c r="G258" s="43" t="s">
        <v>398</v>
      </c>
      <c r="H258" s="93" t="s">
        <v>537</v>
      </c>
      <c r="I258" s="94">
        <v>2000282109</v>
      </c>
      <c r="J258" s="95" t="s">
        <v>538</v>
      </c>
      <c r="K258" s="66"/>
      <c r="L258" s="95" t="s">
        <v>40</v>
      </c>
      <c r="M258" s="93" t="s">
        <v>362</v>
      </c>
      <c r="N258" s="66"/>
      <c r="O258" s="108">
        <v>1</v>
      </c>
      <c r="P258" s="96">
        <v>2013</v>
      </c>
      <c r="Q258" s="96" t="s">
        <v>401</v>
      </c>
      <c r="R258" s="96" t="s">
        <v>402</v>
      </c>
      <c r="S258" s="96" t="s">
        <v>24</v>
      </c>
      <c r="T258" s="19">
        <v>1976.75</v>
      </c>
      <c r="U258" s="57">
        <f t="shared" si="6"/>
        <v>1976.75</v>
      </c>
      <c r="V258" s="16"/>
      <c r="W258" s="20"/>
      <c r="X258" s="20"/>
    </row>
    <row r="259" spans="1:24" x14ac:dyDescent="0.25">
      <c r="A259" s="91">
        <v>12038</v>
      </c>
      <c r="B259" s="66" t="s">
        <v>388</v>
      </c>
      <c r="C259" s="90"/>
      <c r="D259" s="92" t="s">
        <v>397</v>
      </c>
      <c r="E259" s="92">
        <v>320</v>
      </c>
      <c r="F259" s="66"/>
      <c r="G259" s="43" t="s">
        <v>398</v>
      </c>
      <c r="H259" s="93" t="s">
        <v>539</v>
      </c>
      <c r="I259" s="94">
        <v>2000283520</v>
      </c>
      <c r="J259" s="95" t="s">
        <v>540</v>
      </c>
      <c r="K259" s="66"/>
      <c r="L259" s="95" t="s">
        <v>40</v>
      </c>
      <c r="M259" s="93" t="s">
        <v>362</v>
      </c>
      <c r="N259" s="66"/>
      <c r="O259" s="108">
        <v>3</v>
      </c>
      <c r="P259" s="96">
        <v>2013</v>
      </c>
      <c r="Q259" s="96" t="s">
        <v>401</v>
      </c>
      <c r="R259" s="96" t="s">
        <v>402</v>
      </c>
      <c r="S259" s="96" t="s">
        <v>24</v>
      </c>
      <c r="T259" s="19">
        <v>477.48232061535907</v>
      </c>
      <c r="U259" s="57">
        <f t="shared" si="6"/>
        <v>1432.4469618460771</v>
      </c>
      <c r="V259" s="16"/>
      <c r="W259" s="20"/>
      <c r="X259" s="20"/>
    </row>
    <row r="260" spans="1:24" x14ac:dyDescent="0.25">
      <c r="A260" s="91">
        <v>12039</v>
      </c>
      <c r="B260" s="66" t="s">
        <v>388</v>
      </c>
      <c r="C260" s="90"/>
      <c r="D260" s="92" t="s">
        <v>397</v>
      </c>
      <c r="E260" s="92">
        <v>320</v>
      </c>
      <c r="F260" s="66"/>
      <c r="G260" s="43" t="s">
        <v>398</v>
      </c>
      <c r="H260" s="93" t="s">
        <v>541</v>
      </c>
      <c r="I260" s="94">
        <v>2000283975</v>
      </c>
      <c r="J260" s="95" t="s">
        <v>542</v>
      </c>
      <c r="K260" s="66"/>
      <c r="L260" s="95" t="s">
        <v>40</v>
      </c>
      <c r="M260" s="93" t="s">
        <v>370</v>
      </c>
      <c r="N260" s="66"/>
      <c r="O260" s="108">
        <v>80</v>
      </c>
      <c r="P260" s="96">
        <v>2013</v>
      </c>
      <c r="Q260" s="96" t="s">
        <v>401</v>
      </c>
      <c r="R260" s="96" t="s">
        <v>402</v>
      </c>
      <c r="S260" s="96" t="s">
        <v>24</v>
      </c>
      <c r="T260" s="19">
        <v>161.44542023083108</v>
      </c>
      <c r="U260" s="57">
        <f t="shared" si="6"/>
        <v>12915.633618466487</v>
      </c>
      <c r="V260" s="16"/>
      <c r="W260" s="20"/>
      <c r="X260" s="20"/>
    </row>
    <row r="261" spans="1:24" x14ac:dyDescent="0.25">
      <c r="A261" s="91">
        <v>12040</v>
      </c>
      <c r="B261" s="66" t="s">
        <v>388</v>
      </c>
      <c r="C261" s="90"/>
      <c r="D261" s="92" t="s">
        <v>397</v>
      </c>
      <c r="E261" s="92">
        <v>320</v>
      </c>
      <c r="F261" s="66"/>
      <c r="G261" s="43" t="s">
        <v>398</v>
      </c>
      <c r="H261" s="93" t="s">
        <v>543</v>
      </c>
      <c r="I261" s="94">
        <v>2000284372</v>
      </c>
      <c r="J261" s="95" t="s">
        <v>544</v>
      </c>
      <c r="K261" s="66"/>
      <c r="L261" s="95" t="s">
        <v>40</v>
      </c>
      <c r="M261" s="93" t="s">
        <v>362</v>
      </c>
      <c r="N261" s="66"/>
      <c r="O261" s="108">
        <v>2030</v>
      </c>
      <c r="P261" s="96">
        <v>2013</v>
      </c>
      <c r="Q261" s="96" t="s">
        <v>401</v>
      </c>
      <c r="R261" s="96" t="s">
        <v>402</v>
      </c>
      <c r="S261" s="96" t="s">
        <v>24</v>
      </c>
      <c r="T261" s="19">
        <v>164.88639842698163</v>
      </c>
      <c r="U261" s="57">
        <f t="shared" si="6"/>
        <v>334719.38880677271</v>
      </c>
      <c r="V261" s="16"/>
      <c r="W261" s="20"/>
      <c r="X261" s="20"/>
    </row>
    <row r="262" spans="1:24" x14ac:dyDescent="0.25">
      <c r="A262" s="91">
        <v>12042</v>
      </c>
      <c r="B262" s="66" t="s">
        <v>388</v>
      </c>
      <c r="C262" s="90"/>
      <c r="D262" s="92" t="s">
        <v>397</v>
      </c>
      <c r="E262" s="92">
        <v>320</v>
      </c>
      <c r="F262" s="66"/>
      <c r="G262" s="43" t="s">
        <v>398</v>
      </c>
      <c r="H262" s="93" t="s">
        <v>545</v>
      </c>
      <c r="I262" s="94">
        <v>2000284975</v>
      </c>
      <c r="J262" s="95" t="s">
        <v>546</v>
      </c>
      <c r="K262" s="66"/>
      <c r="L262" s="95" t="s">
        <v>40</v>
      </c>
      <c r="M262" s="93" t="s">
        <v>362</v>
      </c>
      <c r="N262" s="66"/>
      <c r="O262" s="108">
        <v>3</v>
      </c>
      <c r="P262" s="96">
        <v>2013</v>
      </c>
      <c r="Q262" s="96" t="s">
        <v>401</v>
      </c>
      <c r="R262" s="96" t="s">
        <v>402</v>
      </c>
      <c r="S262" s="96" t="s">
        <v>24</v>
      </c>
      <c r="T262" s="19">
        <v>1015.8281594011686</v>
      </c>
      <c r="U262" s="57">
        <f t="shared" si="6"/>
        <v>3047.4844782035057</v>
      </c>
      <c r="V262" s="16"/>
      <c r="W262" s="20"/>
      <c r="X262" s="20"/>
    </row>
    <row r="263" spans="1:24" x14ac:dyDescent="0.25">
      <c r="A263" s="91">
        <v>12043</v>
      </c>
      <c r="B263" s="66" t="s">
        <v>388</v>
      </c>
      <c r="C263" s="90"/>
      <c r="D263" s="92" t="s">
        <v>397</v>
      </c>
      <c r="E263" s="92">
        <v>320</v>
      </c>
      <c r="F263" s="66"/>
      <c r="G263" s="43" t="s">
        <v>398</v>
      </c>
      <c r="H263" s="93" t="s">
        <v>547</v>
      </c>
      <c r="I263" s="94">
        <v>2000284980</v>
      </c>
      <c r="J263" s="95" t="s">
        <v>548</v>
      </c>
      <c r="K263" s="66"/>
      <c r="L263" s="95" t="s">
        <v>40</v>
      </c>
      <c r="M263" s="93" t="s">
        <v>362</v>
      </c>
      <c r="N263" s="66"/>
      <c r="O263" s="108">
        <v>3</v>
      </c>
      <c r="P263" s="96">
        <v>2013</v>
      </c>
      <c r="Q263" s="96" t="s">
        <v>401</v>
      </c>
      <c r="R263" s="96" t="s">
        <v>402</v>
      </c>
      <c r="S263" s="96" t="s">
        <v>24</v>
      </c>
      <c r="T263" s="19">
        <v>4109.7126187844988</v>
      </c>
      <c r="U263" s="57">
        <f t="shared" si="6"/>
        <v>12329.137856353496</v>
      </c>
      <c r="V263" s="16"/>
      <c r="W263" s="20"/>
      <c r="X263" s="20"/>
    </row>
    <row r="264" spans="1:24" x14ac:dyDescent="0.25">
      <c r="A264" s="91">
        <v>12044</v>
      </c>
      <c r="B264" s="66" t="s">
        <v>388</v>
      </c>
      <c r="C264" s="90"/>
      <c r="D264" s="92" t="s">
        <v>397</v>
      </c>
      <c r="E264" s="92">
        <v>320</v>
      </c>
      <c r="F264" s="66"/>
      <c r="G264" s="43" t="s">
        <v>398</v>
      </c>
      <c r="H264" s="93" t="s">
        <v>549</v>
      </c>
      <c r="I264" s="94">
        <v>2000284981</v>
      </c>
      <c r="J264" s="95" t="s">
        <v>550</v>
      </c>
      <c r="K264" s="66"/>
      <c r="L264" s="95" t="s">
        <v>40</v>
      </c>
      <c r="M264" s="93" t="s">
        <v>362</v>
      </c>
      <c r="N264" s="66"/>
      <c r="O264" s="108">
        <v>3</v>
      </c>
      <c r="P264" s="96">
        <v>2013</v>
      </c>
      <c r="Q264" s="96" t="s">
        <v>401</v>
      </c>
      <c r="R264" s="96" t="s">
        <v>402</v>
      </c>
      <c r="S264" s="96" t="s">
        <v>24</v>
      </c>
      <c r="T264" s="19">
        <v>6098.2832407769984</v>
      </c>
      <c r="U264" s="57">
        <f t="shared" si="6"/>
        <v>18294.849722330997</v>
      </c>
      <c r="V264" s="16"/>
      <c r="W264" s="20"/>
      <c r="X264" s="20"/>
    </row>
    <row r="265" spans="1:24" x14ac:dyDescent="0.25">
      <c r="A265" s="91">
        <v>12045</v>
      </c>
      <c r="B265" s="66" t="s">
        <v>388</v>
      </c>
      <c r="C265" s="90"/>
      <c r="D265" s="92" t="s">
        <v>397</v>
      </c>
      <c r="E265" s="92">
        <v>320</v>
      </c>
      <c r="F265" s="66"/>
      <c r="G265" s="43" t="s">
        <v>398</v>
      </c>
      <c r="H265" s="93" t="s">
        <v>551</v>
      </c>
      <c r="I265" s="94">
        <v>2000285279</v>
      </c>
      <c r="J265" s="95" t="s">
        <v>552</v>
      </c>
      <c r="K265" s="66"/>
      <c r="L265" s="95" t="s">
        <v>40</v>
      </c>
      <c r="M265" s="93" t="s">
        <v>370</v>
      </c>
      <c r="N265" s="66"/>
      <c r="O265" s="108">
        <v>24</v>
      </c>
      <c r="P265" s="96">
        <v>2013</v>
      </c>
      <c r="Q265" s="96" t="s">
        <v>401</v>
      </c>
      <c r="R265" s="96" t="s">
        <v>402</v>
      </c>
      <c r="S265" s="96" t="s">
        <v>24</v>
      </c>
      <c r="T265" s="19">
        <v>1249.878502563859</v>
      </c>
      <c r="U265" s="57">
        <f t="shared" ref="U265:U319" si="7">O265*T265</f>
        <v>29997.084061532616</v>
      </c>
      <c r="V265" s="16"/>
      <c r="W265" s="20"/>
      <c r="X265" s="20"/>
    </row>
    <row r="266" spans="1:24" x14ac:dyDescent="0.25">
      <c r="A266" s="91">
        <v>12046</v>
      </c>
      <c r="B266" s="66" t="s">
        <v>388</v>
      </c>
      <c r="C266" s="90"/>
      <c r="D266" s="92" t="s">
        <v>397</v>
      </c>
      <c r="E266" s="92">
        <v>320</v>
      </c>
      <c r="F266" s="66"/>
      <c r="G266" s="43" t="s">
        <v>398</v>
      </c>
      <c r="H266" s="93" t="s">
        <v>553</v>
      </c>
      <c r="I266" s="94">
        <v>2000285280</v>
      </c>
      <c r="J266" s="95" t="s">
        <v>554</v>
      </c>
      <c r="K266" s="66"/>
      <c r="L266" s="95" t="s">
        <v>40</v>
      </c>
      <c r="M266" s="93" t="s">
        <v>370</v>
      </c>
      <c r="N266" s="66"/>
      <c r="O266" s="108">
        <v>1</v>
      </c>
      <c r="P266" s="96">
        <v>2013</v>
      </c>
      <c r="Q266" s="96" t="s">
        <v>401</v>
      </c>
      <c r="R266" s="96" t="s">
        <v>402</v>
      </c>
      <c r="S266" s="96" t="s">
        <v>24</v>
      </c>
      <c r="T266" s="19">
        <v>1808.8170949018577</v>
      </c>
      <c r="U266" s="57">
        <f t="shared" si="7"/>
        <v>1808.8170949018577</v>
      </c>
      <c r="V266" s="16"/>
      <c r="W266" s="20"/>
      <c r="X266" s="20"/>
    </row>
    <row r="267" spans="1:24" x14ac:dyDescent="0.25">
      <c r="A267" s="91">
        <v>12047</v>
      </c>
      <c r="B267" s="66" t="s">
        <v>388</v>
      </c>
      <c r="C267" s="90"/>
      <c r="D267" s="92" t="s">
        <v>397</v>
      </c>
      <c r="E267" s="92">
        <v>320</v>
      </c>
      <c r="F267" s="66"/>
      <c r="G267" s="43" t="s">
        <v>398</v>
      </c>
      <c r="H267" s="93" t="s">
        <v>555</v>
      </c>
      <c r="I267" s="94">
        <v>2000285909</v>
      </c>
      <c r="J267" s="95" t="s">
        <v>556</v>
      </c>
      <c r="K267" s="66"/>
      <c r="L267" s="95" t="s">
        <v>40</v>
      </c>
      <c r="M267" s="93" t="s">
        <v>362</v>
      </c>
      <c r="N267" s="66"/>
      <c r="O267" s="108">
        <v>12</v>
      </c>
      <c r="P267" s="96">
        <v>2013</v>
      </c>
      <c r="Q267" s="96" t="s">
        <v>401</v>
      </c>
      <c r="R267" s="96" t="s">
        <v>402</v>
      </c>
      <c r="S267" s="96" t="s">
        <v>24</v>
      </c>
      <c r="T267" s="19">
        <v>9390.4679625854224</v>
      </c>
      <c r="U267" s="57">
        <f t="shared" si="7"/>
        <v>112685.61555102507</v>
      </c>
      <c r="V267" s="16"/>
      <c r="W267" s="20"/>
      <c r="X267" s="20"/>
    </row>
    <row r="268" spans="1:24" x14ac:dyDescent="0.25">
      <c r="A268" s="91">
        <v>12048</v>
      </c>
      <c r="B268" s="66" t="s">
        <v>388</v>
      </c>
      <c r="C268" s="90"/>
      <c r="D268" s="92" t="s">
        <v>397</v>
      </c>
      <c r="E268" s="92">
        <v>320</v>
      </c>
      <c r="F268" s="66"/>
      <c r="G268" s="43" t="s">
        <v>398</v>
      </c>
      <c r="H268" s="93" t="s">
        <v>557</v>
      </c>
      <c r="I268" s="94">
        <v>2000286208</v>
      </c>
      <c r="J268" s="95" t="s">
        <v>558</v>
      </c>
      <c r="K268" s="66"/>
      <c r="L268" s="95" t="s">
        <v>40</v>
      </c>
      <c r="M268" s="93" t="s">
        <v>362</v>
      </c>
      <c r="N268" s="66"/>
      <c r="O268" s="108">
        <v>10</v>
      </c>
      <c r="P268" s="96">
        <v>2013</v>
      </c>
      <c r="Q268" s="96" t="s">
        <v>401</v>
      </c>
      <c r="R268" s="96" t="s">
        <v>402</v>
      </c>
      <c r="S268" s="96" t="s">
        <v>24</v>
      </c>
      <c r="T268" s="19">
        <v>205.63637999999997</v>
      </c>
      <c r="U268" s="57">
        <f t="shared" si="7"/>
        <v>2056.3637999999996</v>
      </c>
      <c r="V268" s="16"/>
      <c r="W268" s="20"/>
      <c r="X268" s="20"/>
    </row>
    <row r="269" spans="1:24" x14ac:dyDescent="0.25">
      <c r="A269" s="91">
        <v>12049</v>
      </c>
      <c r="B269" s="66" t="s">
        <v>388</v>
      </c>
      <c r="C269" s="90"/>
      <c r="D269" s="92" t="s">
        <v>397</v>
      </c>
      <c r="E269" s="92">
        <v>320</v>
      </c>
      <c r="F269" s="66"/>
      <c r="G269" s="43" t="s">
        <v>398</v>
      </c>
      <c r="H269" s="93" t="s">
        <v>559</v>
      </c>
      <c r="I269" s="94">
        <v>2000286461</v>
      </c>
      <c r="J269" s="95" t="s">
        <v>560</v>
      </c>
      <c r="K269" s="66"/>
      <c r="L269" s="95" t="s">
        <v>40</v>
      </c>
      <c r="M269" s="93" t="s">
        <v>362</v>
      </c>
      <c r="N269" s="66"/>
      <c r="O269" s="108">
        <v>424</v>
      </c>
      <c r="P269" s="96">
        <v>2015</v>
      </c>
      <c r="Q269" s="96" t="s">
        <v>401</v>
      </c>
      <c r="R269" s="96" t="s">
        <v>401</v>
      </c>
      <c r="S269" s="96" t="s">
        <v>24</v>
      </c>
      <c r="T269" s="19">
        <v>382.10234420784218</v>
      </c>
      <c r="U269" s="57">
        <f t="shared" si="7"/>
        <v>162011.3939441251</v>
      </c>
      <c r="V269" s="16"/>
      <c r="W269" s="20"/>
      <c r="X269" s="20"/>
    </row>
    <row r="270" spans="1:24" x14ac:dyDescent="0.25">
      <c r="A270" s="91">
        <v>12050</v>
      </c>
      <c r="B270" s="66" t="s">
        <v>388</v>
      </c>
      <c r="C270" s="90"/>
      <c r="D270" s="92" t="s">
        <v>397</v>
      </c>
      <c r="E270" s="92">
        <v>320</v>
      </c>
      <c r="F270" s="66"/>
      <c r="G270" s="43" t="s">
        <v>398</v>
      </c>
      <c r="H270" s="93" t="s">
        <v>561</v>
      </c>
      <c r="I270" s="94">
        <v>2000286881</v>
      </c>
      <c r="J270" s="95" t="s">
        <v>562</v>
      </c>
      <c r="K270" s="66"/>
      <c r="L270" s="95" t="s">
        <v>40</v>
      </c>
      <c r="M270" s="93" t="s">
        <v>362</v>
      </c>
      <c r="N270" s="66"/>
      <c r="O270" s="108">
        <v>31</v>
      </c>
      <c r="P270" s="96">
        <v>2013</v>
      </c>
      <c r="Q270" s="96" t="s">
        <v>401</v>
      </c>
      <c r="R270" s="96" t="s">
        <v>402</v>
      </c>
      <c r="S270" s="96" t="s">
        <v>24</v>
      </c>
      <c r="T270" s="19">
        <v>2505.3744676725828</v>
      </c>
      <c r="U270" s="57">
        <f t="shared" si="7"/>
        <v>77666.608497850073</v>
      </c>
      <c r="V270" s="16"/>
      <c r="W270" s="20"/>
      <c r="X270" s="20"/>
    </row>
    <row r="271" spans="1:24" x14ac:dyDescent="0.25">
      <c r="A271" s="91">
        <v>12051</v>
      </c>
      <c r="B271" s="66" t="s">
        <v>388</v>
      </c>
      <c r="C271" s="90"/>
      <c r="D271" s="92" t="s">
        <v>397</v>
      </c>
      <c r="E271" s="92">
        <v>320</v>
      </c>
      <c r="F271" s="66"/>
      <c r="G271" s="43" t="s">
        <v>398</v>
      </c>
      <c r="H271" s="93" t="s">
        <v>563</v>
      </c>
      <c r="I271" s="94">
        <v>2000287625</v>
      </c>
      <c r="J271" s="95" t="s">
        <v>564</v>
      </c>
      <c r="K271" s="66"/>
      <c r="L271" s="95" t="s">
        <v>40</v>
      </c>
      <c r="M271" s="93" t="s">
        <v>362</v>
      </c>
      <c r="N271" s="66"/>
      <c r="O271" s="108">
        <v>4</v>
      </c>
      <c r="P271" s="96">
        <v>2013</v>
      </c>
      <c r="Q271" s="96" t="s">
        <v>401</v>
      </c>
      <c r="R271" s="96" t="s">
        <v>402</v>
      </c>
      <c r="S271" s="96" t="s">
        <v>24</v>
      </c>
      <c r="T271" s="19">
        <v>164.05044774564124</v>
      </c>
      <c r="U271" s="57">
        <f t="shared" si="7"/>
        <v>656.20179098256494</v>
      </c>
      <c r="V271" s="16"/>
      <c r="W271" s="20"/>
      <c r="X271" s="20"/>
    </row>
    <row r="272" spans="1:24" x14ac:dyDescent="0.25">
      <c r="A272" s="91">
        <v>12052</v>
      </c>
      <c r="B272" s="66" t="s">
        <v>388</v>
      </c>
      <c r="C272" s="90"/>
      <c r="D272" s="92" t="s">
        <v>397</v>
      </c>
      <c r="E272" s="92">
        <v>320</v>
      </c>
      <c r="F272" s="66"/>
      <c r="G272" s="43" t="s">
        <v>398</v>
      </c>
      <c r="H272" s="93" t="s">
        <v>565</v>
      </c>
      <c r="I272" s="94">
        <v>2000287809</v>
      </c>
      <c r="J272" s="95" t="s">
        <v>566</v>
      </c>
      <c r="K272" s="66"/>
      <c r="L272" s="95" t="s">
        <v>40</v>
      </c>
      <c r="M272" s="93" t="s">
        <v>362</v>
      </c>
      <c r="N272" s="66"/>
      <c r="O272" s="108">
        <v>3</v>
      </c>
      <c r="P272" s="96">
        <v>2013</v>
      </c>
      <c r="Q272" s="96" t="s">
        <v>401</v>
      </c>
      <c r="R272" s="96" t="s">
        <v>402</v>
      </c>
      <c r="S272" s="96" t="s">
        <v>24</v>
      </c>
      <c r="T272" s="19">
        <v>20.353333333333335</v>
      </c>
      <c r="U272" s="57">
        <f t="shared" si="7"/>
        <v>61.06</v>
      </c>
      <c r="V272" s="16"/>
      <c r="W272" s="20"/>
      <c r="X272" s="20"/>
    </row>
    <row r="273" spans="1:24" x14ac:dyDescent="0.25">
      <c r="A273" s="91">
        <v>12053</v>
      </c>
      <c r="B273" s="66" t="s">
        <v>388</v>
      </c>
      <c r="C273" s="90"/>
      <c r="D273" s="92" t="s">
        <v>397</v>
      </c>
      <c r="E273" s="92">
        <v>320</v>
      </c>
      <c r="F273" s="66"/>
      <c r="G273" s="43" t="s">
        <v>398</v>
      </c>
      <c r="H273" s="93" t="s">
        <v>567</v>
      </c>
      <c r="I273" s="94">
        <v>2000288547</v>
      </c>
      <c r="J273" s="95" t="s">
        <v>568</v>
      </c>
      <c r="K273" s="66"/>
      <c r="L273" s="95" t="s">
        <v>40</v>
      </c>
      <c r="M273" s="93" t="s">
        <v>362</v>
      </c>
      <c r="N273" s="66"/>
      <c r="O273" s="108">
        <v>3</v>
      </c>
      <c r="P273" s="96">
        <v>2013</v>
      </c>
      <c r="Q273" s="96" t="s">
        <v>401</v>
      </c>
      <c r="R273" s="96" t="s">
        <v>402</v>
      </c>
      <c r="S273" s="96" t="s">
        <v>24</v>
      </c>
      <c r="T273" s="19">
        <v>4673.7021805023587</v>
      </c>
      <c r="U273" s="57">
        <f t="shared" si="7"/>
        <v>14021.106541507077</v>
      </c>
      <c r="V273" s="16"/>
      <c r="W273" s="20"/>
      <c r="X273" s="20"/>
    </row>
    <row r="274" spans="1:24" x14ac:dyDescent="0.25">
      <c r="A274" s="91">
        <v>12054</v>
      </c>
      <c r="B274" s="66" t="s">
        <v>388</v>
      </c>
      <c r="C274" s="90"/>
      <c r="D274" s="92" t="s">
        <v>397</v>
      </c>
      <c r="E274" s="92">
        <v>320</v>
      </c>
      <c r="F274" s="66"/>
      <c r="G274" s="43" t="s">
        <v>398</v>
      </c>
      <c r="H274" s="93" t="s">
        <v>569</v>
      </c>
      <c r="I274" s="94">
        <v>2000288554</v>
      </c>
      <c r="J274" s="95" t="s">
        <v>570</v>
      </c>
      <c r="K274" s="66"/>
      <c r="L274" s="95" t="s">
        <v>40</v>
      </c>
      <c r="M274" s="93" t="s">
        <v>365</v>
      </c>
      <c r="N274" s="66"/>
      <c r="O274" s="108">
        <v>205</v>
      </c>
      <c r="P274" s="96">
        <v>2013</v>
      </c>
      <c r="Q274" s="96" t="s">
        <v>401</v>
      </c>
      <c r="R274" s="96" t="s">
        <v>402</v>
      </c>
      <c r="S274" s="96" t="s">
        <v>24</v>
      </c>
      <c r="T274" s="19">
        <v>94.597500864004573</v>
      </c>
      <c r="U274" s="57">
        <f t="shared" si="7"/>
        <v>19392.487677120938</v>
      </c>
      <c r="V274" s="16"/>
      <c r="W274" s="20"/>
      <c r="X274" s="20"/>
    </row>
    <row r="275" spans="1:24" x14ac:dyDescent="0.25">
      <c r="A275" s="91">
        <v>12055</v>
      </c>
      <c r="B275" s="66" t="s">
        <v>388</v>
      </c>
      <c r="C275" s="90"/>
      <c r="D275" s="92" t="s">
        <v>397</v>
      </c>
      <c r="E275" s="92">
        <v>320</v>
      </c>
      <c r="F275" s="66"/>
      <c r="G275" s="43" t="s">
        <v>398</v>
      </c>
      <c r="H275" s="93" t="s">
        <v>571</v>
      </c>
      <c r="I275" s="94">
        <v>2000288711</v>
      </c>
      <c r="J275" s="95" t="s">
        <v>572</v>
      </c>
      <c r="K275" s="66"/>
      <c r="L275" s="95" t="s">
        <v>40</v>
      </c>
      <c r="M275" s="93" t="s">
        <v>362</v>
      </c>
      <c r="N275" s="66"/>
      <c r="O275" s="108">
        <v>2</v>
      </c>
      <c r="P275" s="96">
        <v>2013</v>
      </c>
      <c r="Q275" s="96" t="s">
        <v>401</v>
      </c>
      <c r="R275" s="96" t="s">
        <v>402</v>
      </c>
      <c r="S275" s="96" t="s">
        <v>24</v>
      </c>
      <c r="T275" s="19">
        <v>220.15</v>
      </c>
      <c r="U275" s="57">
        <f t="shared" si="7"/>
        <v>440.3</v>
      </c>
      <c r="V275" s="16"/>
      <c r="W275" s="20"/>
      <c r="X275" s="20"/>
    </row>
    <row r="276" spans="1:24" x14ac:dyDescent="0.25">
      <c r="A276" s="91">
        <v>12056</v>
      </c>
      <c r="B276" s="66" t="s">
        <v>388</v>
      </c>
      <c r="C276" s="90"/>
      <c r="D276" s="92" t="s">
        <v>397</v>
      </c>
      <c r="E276" s="92">
        <v>320</v>
      </c>
      <c r="F276" s="66"/>
      <c r="G276" s="43" t="s">
        <v>398</v>
      </c>
      <c r="H276" s="93" t="s">
        <v>573</v>
      </c>
      <c r="I276" s="94">
        <v>2000289554</v>
      </c>
      <c r="J276" s="95" t="s">
        <v>574</v>
      </c>
      <c r="K276" s="66"/>
      <c r="L276" s="95" t="s">
        <v>40</v>
      </c>
      <c r="M276" s="93" t="s">
        <v>362</v>
      </c>
      <c r="N276" s="66"/>
      <c r="O276" s="108">
        <v>1</v>
      </c>
      <c r="P276" s="96">
        <v>2013</v>
      </c>
      <c r="Q276" s="96" t="s">
        <v>401</v>
      </c>
      <c r="R276" s="96" t="s">
        <v>402</v>
      </c>
      <c r="S276" s="96" t="s">
        <v>24</v>
      </c>
      <c r="T276" s="19">
        <v>20300.522051672633</v>
      </c>
      <c r="U276" s="57">
        <f t="shared" si="7"/>
        <v>20300.522051672633</v>
      </c>
      <c r="V276" s="16"/>
      <c r="W276" s="20"/>
      <c r="X276" s="20"/>
    </row>
    <row r="277" spans="1:24" x14ac:dyDescent="0.25">
      <c r="A277" s="91">
        <v>12057</v>
      </c>
      <c r="B277" s="66" t="s">
        <v>388</v>
      </c>
      <c r="C277" s="90"/>
      <c r="D277" s="92" t="s">
        <v>397</v>
      </c>
      <c r="E277" s="92">
        <v>320</v>
      </c>
      <c r="F277" s="66"/>
      <c r="G277" s="43" t="s">
        <v>398</v>
      </c>
      <c r="H277" s="93" t="s">
        <v>575</v>
      </c>
      <c r="I277" s="94">
        <v>2000289739</v>
      </c>
      <c r="J277" s="95" t="s">
        <v>576</v>
      </c>
      <c r="K277" s="66"/>
      <c r="L277" s="95" t="s">
        <v>40</v>
      </c>
      <c r="M277" s="93" t="s">
        <v>362</v>
      </c>
      <c r="N277" s="66"/>
      <c r="O277" s="108">
        <v>3</v>
      </c>
      <c r="P277" s="96">
        <v>2013</v>
      </c>
      <c r="Q277" s="96" t="s">
        <v>401</v>
      </c>
      <c r="R277" s="96" t="s">
        <v>402</v>
      </c>
      <c r="S277" s="96" t="s">
        <v>24</v>
      </c>
      <c r="T277" s="19">
        <v>351.27773740000003</v>
      </c>
      <c r="U277" s="57">
        <f t="shared" si="7"/>
        <v>1053.8332122000002</v>
      </c>
      <c r="V277" s="16"/>
      <c r="W277" s="20"/>
      <c r="X277" s="20"/>
    </row>
    <row r="278" spans="1:24" x14ac:dyDescent="0.25">
      <c r="A278" s="91">
        <v>12058</v>
      </c>
      <c r="B278" s="66" t="s">
        <v>388</v>
      </c>
      <c r="C278" s="90"/>
      <c r="D278" s="92" t="s">
        <v>397</v>
      </c>
      <c r="E278" s="92">
        <v>320</v>
      </c>
      <c r="F278" s="66"/>
      <c r="G278" s="43" t="s">
        <v>398</v>
      </c>
      <c r="H278" s="93" t="s">
        <v>577</v>
      </c>
      <c r="I278" s="94">
        <v>2000289815</v>
      </c>
      <c r="J278" s="95" t="s">
        <v>578</v>
      </c>
      <c r="K278" s="66"/>
      <c r="L278" s="95" t="s">
        <v>40</v>
      </c>
      <c r="M278" s="93" t="s">
        <v>362</v>
      </c>
      <c r="N278" s="66"/>
      <c r="O278" s="108">
        <v>2</v>
      </c>
      <c r="P278" s="96">
        <v>2013</v>
      </c>
      <c r="Q278" s="96" t="s">
        <v>401</v>
      </c>
      <c r="R278" s="96" t="s">
        <v>402</v>
      </c>
      <c r="S278" s="96" t="s">
        <v>24</v>
      </c>
      <c r="T278" s="19">
        <v>7480.001766056047</v>
      </c>
      <c r="U278" s="57">
        <f t="shared" si="7"/>
        <v>14960.003532112094</v>
      </c>
      <c r="V278" s="16"/>
      <c r="W278" s="20"/>
      <c r="X278" s="20"/>
    </row>
    <row r="279" spans="1:24" x14ac:dyDescent="0.25">
      <c r="A279" s="91">
        <v>12059</v>
      </c>
      <c r="B279" s="66" t="s">
        <v>388</v>
      </c>
      <c r="C279" s="90"/>
      <c r="D279" s="92" t="s">
        <v>397</v>
      </c>
      <c r="E279" s="92">
        <v>320</v>
      </c>
      <c r="F279" s="66"/>
      <c r="G279" s="43" t="s">
        <v>398</v>
      </c>
      <c r="H279" s="93" t="s">
        <v>579</v>
      </c>
      <c r="I279" s="94">
        <v>2000289829</v>
      </c>
      <c r="J279" s="95" t="s">
        <v>580</v>
      </c>
      <c r="K279" s="66"/>
      <c r="L279" s="95" t="s">
        <v>40</v>
      </c>
      <c r="M279" s="93" t="s">
        <v>362</v>
      </c>
      <c r="N279" s="66"/>
      <c r="O279" s="108">
        <v>2</v>
      </c>
      <c r="P279" s="96">
        <v>2013</v>
      </c>
      <c r="Q279" s="96" t="s">
        <v>401</v>
      </c>
      <c r="R279" s="96" t="s">
        <v>402</v>
      </c>
      <c r="S279" s="96" t="s">
        <v>24</v>
      </c>
      <c r="T279" s="19">
        <v>395.06269690250997</v>
      </c>
      <c r="U279" s="57">
        <f t="shared" si="7"/>
        <v>790.12539380501994</v>
      </c>
      <c r="V279" s="16"/>
      <c r="W279" s="20"/>
      <c r="X279" s="20"/>
    </row>
    <row r="280" spans="1:24" x14ac:dyDescent="0.25">
      <c r="A280" s="91">
        <v>12060</v>
      </c>
      <c r="B280" s="66" t="s">
        <v>388</v>
      </c>
      <c r="C280" s="90"/>
      <c r="D280" s="92" t="s">
        <v>397</v>
      </c>
      <c r="E280" s="92">
        <v>320</v>
      </c>
      <c r="F280" s="66"/>
      <c r="G280" s="43" t="s">
        <v>398</v>
      </c>
      <c r="H280" s="93" t="s">
        <v>581</v>
      </c>
      <c r="I280" s="94">
        <v>2000289836</v>
      </c>
      <c r="J280" s="95" t="s">
        <v>582</v>
      </c>
      <c r="K280" s="66"/>
      <c r="L280" s="95" t="s">
        <v>40</v>
      </c>
      <c r="M280" s="93" t="s">
        <v>362</v>
      </c>
      <c r="N280" s="66"/>
      <c r="O280" s="108">
        <v>40</v>
      </c>
      <c r="P280" s="96">
        <v>2013</v>
      </c>
      <c r="Q280" s="96" t="s">
        <v>401</v>
      </c>
      <c r="R280" s="96" t="s">
        <v>402</v>
      </c>
      <c r="S280" s="96" t="s">
        <v>24</v>
      </c>
      <c r="T280" s="19">
        <v>34.075483321589481</v>
      </c>
      <c r="U280" s="57">
        <f t="shared" si="7"/>
        <v>1363.0193328635792</v>
      </c>
      <c r="V280" s="16"/>
      <c r="W280" s="20"/>
      <c r="X280" s="20"/>
    </row>
    <row r="281" spans="1:24" x14ac:dyDescent="0.25">
      <c r="A281" s="91">
        <v>12061</v>
      </c>
      <c r="B281" s="66" t="s">
        <v>388</v>
      </c>
      <c r="C281" s="90"/>
      <c r="D281" s="92" t="s">
        <v>397</v>
      </c>
      <c r="E281" s="92">
        <v>320</v>
      </c>
      <c r="F281" s="66"/>
      <c r="G281" s="43" t="s">
        <v>398</v>
      </c>
      <c r="H281" s="93" t="s">
        <v>583</v>
      </c>
      <c r="I281" s="94">
        <v>2000289871</v>
      </c>
      <c r="J281" s="95" t="s">
        <v>584</v>
      </c>
      <c r="K281" s="66"/>
      <c r="L281" s="95" t="s">
        <v>40</v>
      </c>
      <c r="M281" s="93" t="s">
        <v>362</v>
      </c>
      <c r="N281" s="66"/>
      <c r="O281" s="108">
        <v>56</v>
      </c>
      <c r="P281" s="96">
        <v>2013</v>
      </c>
      <c r="Q281" s="96" t="s">
        <v>401</v>
      </c>
      <c r="R281" s="96" t="s">
        <v>402</v>
      </c>
      <c r="S281" s="96" t="s">
        <v>24</v>
      </c>
      <c r="T281" s="19">
        <v>166.19147544865319</v>
      </c>
      <c r="U281" s="57">
        <f t="shared" si="7"/>
        <v>9306.7226251245793</v>
      </c>
      <c r="V281" s="16"/>
      <c r="W281" s="20"/>
      <c r="X281" s="20"/>
    </row>
    <row r="282" spans="1:24" x14ac:dyDescent="0.25">
      <c r="A282" s="91">
        <v>12062</v>
      </c>
      <c r="B282" s="66" t="s">
        <v>388</v>
      </c>
      <c r="C282" s="90"/>
      <c r="D282" s="92" t="s">
        <v>397</v>
      </c>
      <c r="E282" s="92">
        <v>320</v>
      </c>
      <c r="F282" s="66"/>
      <c r="G282" s="43" t="s">
        <v>398</v>
      </c>
      <c r="H282" s="93" t="s">
        <v>585</v>
      </c>
      <c r="I282" s="94">
        <v>2000289919</v>
      </c>
      <c r="J282" s="95" t="s">
        <v>586</v>
      </c>
      <c r="K282" s="66"/>
      <c r="L282" s="95" t="s">
        <v>40</v>
      </c>
      <c r="M282" s="93" t="s">
        <v>362</v>
      </c>
      <c r="N282" s="66"/>
      <c r="O282" s="108">
        <v>63</v>
      </c>
      <c r="P282" s="96">
        <v>2013</v>
      </c>
      <c r="Q282" s="96" t="s">
        <v>401</v>
      </c>
      <c r="R282" s="96" t="s">
        <v>402</v>
      </c>
      <c r="S282" s="96" t="s">
        <v>24</v>
      </c>
      <c r="T282" s="19">
        <v>423.58805857504296</v>
      </c>
      <c r="U282" s="57">
        <f t="shared" si="7"/>
        <v>26686.047690227708</v>
      </c>
      <c r="V282" s="16"/>
      <c r="W282" s="20"/>
      <c r="X282" s="20"/>
    </row>
    <row r="283" spans="1:24" x14ac:dyDescent="0.25">
      <c r="A283" s="91">
        <v>12063</v>
      </c>
      <c r="B283" s="66" t="s">
        <v>388</v>
      </c>
      <c r="C283" s="90"/>
      <c r="D283" s="92" t="s">
        <v>397</v>
      </c>
      <c r="E283" s="92">
        <v>320</v>
      </c>
      <c r="F283" s="66"/>
      <c r="G283" s="43" t="s">
        <v>398</v>
      </c>
      <c r="H283" s="93" t="s">
        <v>587</v>
      </c>
      <c r="I283" s="94">
        <v>2000289957</v>
      </c>
      <c r="J283" s="95" t="s">
        <v>588</v>
      </c>
      <c r="K283" s="66"/>
      <c r="L283" s="95" t="s">
        <v>40</v>
      </c>
      <c r="M283" s="93" t="s">
        <v>362</v>
      </c>
      <c r="N283" s="66"/>
      <c r="O283" s="108">
        <v>6</v>
      </c>
      <c r="P283" s="96">
        <v>2013</v>
      </c>
      <c r="Q283" s="96" t="s">
        <v>401</v>
      </c>
      <c r="R283" s="96" t="s">
        <v>402</v>
      </c>
      <c r="S283" s="96" t="s">
        <v>24</v>
      </c>
      <c r="T283" s="19">
        <v>28.816597835584641</v>
      </c>
      <c r="U283" s="57">
        <f t="shared" si="7"/>
        <v>172.89958701350784</v>
      </c>
      <c r="V283" s="16"/>
      <c r="W283" s="20"/>
      <c r="X283" s="20"/>
    </row>
    <row r="284" spans="1:24" x14ac:dyDescent="0.25">
      <c r="A284" s="91">
        <v>12064</v>
      </c>
      <c r="B284" s="66" t="s">
        <v>388</v>
      </c>
      <c r="C284" s="90"/>
      <c r="D284" s="92" t="s">
        <v>397</v>
      </c>
      <c r="E284" s="92">
        <v>320</v>
      </c>
      <c r="F284" s="66"/>
      <c r="G284" s="43" t="s">
        <v>398</v>
      </c>
      <c r="H284" s="93" t="s">
        <v>589</v>
      </c>
      <c r="I284" s="94">
        <v>2000290004</v>
      </c>
      <c r="J284" s="95" t="s">
        <v>590</v>
      </c>
      <c r="K284" s="66"/>
      <c r="L284" s="95" t="s">
        <v>40</v>
      </c>
      <c r="M284" s="93" t="s">
        <v>127</v>
      </c>
      <c r="N284" s="66"/>
      <c r="O284" s="108">
        <v>224</v>
      </c>
      <c r="P284" s="100">
        <v>2014</v>
      </c>
      <c r="Q284" s="96" t="s">
        <v>401</v>
      </c>
      <c r="R284" s="96" t="s">
        <v>401</v>
      </c>
      <c r="S284" s="96" t="s">
        <v>24</v>
      </c>
      <c r="T284" s="19">
        <v>247.65597499999998</v>
      </c>
      <c r="U284" s="57">
        <f t="shared" si="7"/>
        <v>55474.938399999999</v>
      </c>
      <c r="V284" s="16"/>
      <c r="W284" s="20"/>
      <c r="X284" s="20"/>
    </row>
    <row r="285" spans="1:24" x14ac:dyDescent="0.25">
      <c r="A285" s="91">
        <v>12065</v>
      </c>
      <c r="B285" s="66" t="s">
        <v>388</v>
      </c>
      <c r="C285" s="90"/>
      <c r="D285" s="92" t="s">
        <v>397</v>
      </c>
      <c r="E285" s="92">
        <v>320</v>
      </c>
      <c r="F285" s="66"/>
      <c r="G285" s="43" t="s">
        <v>398</v>
      </c>
      <c r="H285" s="93" t="s">
        <v>591</v>
      </c>
      <c r="I285" s="94">
        <v>2000290010</v>
      </c>
      <c r="J285" s="95" t="s">
        <v>592</v>
      </c>
      <c r="K285" s="66"/>
      <c r="L285" s="95" t="s">
        <v>40</v>
      </c>
      <c r="M285" s="93" t="s">
        <v>362</v>
      </c>
      <c r="N285" s="66"/>
      <c r="O285" s="108">
        <v>26</v>
      </c>
      <c r="P285" s="96">
        <v>2013</v>
      </c>
      <c r="Q285" s="96" t="s">
        <v>401</v>
      </c>
      <c r="R285" s="96" t="s">
        <v>402</v>
      </c>
      <c r="S285" s="96" t="s">
        <v>24</v>
      </c>
      <c r="T285" s="19">
        <v>245.0097467760836</v>
      </c>
      <c r="U285" s="57">
        <f t="shared" si="7"/>
        <v>6370.2534161781732</v>
      </c>
      <c r="V285" s="16"/>
      <c r="W285" s="20"/>
      <c r="X285" s="20"/>
    </row>
    <row r="286" spans="1:24" x14ac:dyDescent="0.25">
      <c r="A286" s="91">
        <v>12066</v>
      </c>
      <c r="B286" s="66" t="s">
        <v>388</v>
      </c>
      <c r="C286" s="90"/>
      <c r="D286" s="92" t="s">
        <v>397</v>
      </c>
      <c r="E286" s="92">
        <v>320</v>
      </c>
      <c r="F286" s="66"/>
      <c r="G286" s="43" t="s">
        <v>398</v>
      </c>
      <c r="H286" s="93" t="s">
        <v>593</v>
      </c>
      <c r="I286" s="94">
        <v>2000290332</v>
      </c>
      <c r="J286" s="95" t="s">
        <v>594</v>
      </c>
      <c r="K286" s="66"/>
      <c r="L286" s="95" t="s">
        <v>40</v>
      </c>
      <c r="M286" s="93" t="s">
        <v>362</v>
      </c>
      <c r="N286" s="66"/>
      <c r="O286" s="108">
        <v>300</v>
      </c>
      <c r="P286" s="96">
        <v>2013</v>
      </c>
      <c r="Q286" s="96" t="s">
        <v>401</v>
      </c>
      <c r="R286" s="96" t="s">
        <v>402</v>
      </c>
      <c r="S286" s="96" t="s">
        <v>24</v>
      </c>
      <c r="T286" s="19">
        <v>3.4906926793873674</v>
      </c>
      <c r="U286" s="57">
        <f t="shared" si="7"/>
        <v>1047.2078038162101</v>
      </c>
      <c r="V286" s="16"/>
      <c r="W286" s="20"/>
      <c r="X286" s="20"/>
    </row>
    <row r="287" spans="1:24" x14ac:dyDescent="0.25">
      <c r="A287" s="91">
        <v>12067</v>
      </c>
      <c r="B287" s="66" t="s">
        <v>388</v>
      </c>
      <c r="C287" s="90"/>
      <c r="D287" s="92" t="s">
        <v>397</v>
      </c>
      <c r="E287" s="92">
        <v>320</v>
      </c>
      <c r="F287" s="66"/>
      <c r="G287" s="43" t="s">
        <v>398</v>
      </c>
      <c r="H287" s="93" t="s">
        <v>595</v>
      </c>
      <c r="I287" s="94">
        <v>2000291141</v>
      </c>
      <c r="J287" s="95" t="s">
        <v>596</v>
      </c>
      <c r="K287" s="66"/>
      <c r="L287" s="95" t="s">
        <v>40</v>
      </c>
      <c r="M287" s="93" t="s">
        <v>362</v>
      </c>
      <c r="N287" s="66"/>
      <c r="O287" s="108">
        <v>3</v>
      </c>
      <c r="P287" s="96">
        <v>2013</v>
      </c>
      <c r="Q287" s="96" t="s">
        <v>401</v>
      </c>
      <c r="R287" s="96" t="s">
        <v>402</v>
      </c>
      <c r="S287" s="96" t="s">
        <v>24</v>
      </c>
      <c r="T287" s="19">
        <v>1071.0750703259469</v>
      </c>
      <c r="U287" s="57">
        <f t="shared" si="7"/>
        <v>3213.2252109778406</v>
      </c>
      <c r="V287" s="16"/>
      <c r="W287" s="20"/>
      <c r="X287" s="20"/>
    </row>
    <row r="288" spans="1:24" x14ac:dyDescent="0.25">
      <c r="A288" s="91">
        <v>12068</v>
      </c>
      <c r="B288" s="66" t="s">
        <v>388</v>
      </c>
      <c r="C288" s="90"/>
      <c r="D288" s="92" t="s">
        <v>397</v>
      </c>
      <c r="E288" s="92">
        <v>320</v>
      </c>
      <c r="F288" s="66"/>
      <c r="G288" s="43" t="s">
        <v>398</v>
      </c>
      <c r="H288" s="93" t="s">
        <v>597</v>
      </c>
      <c r="I288" s="94">
        <v>2000291173</v>
      </c>
      <c r="J288" s="95" t="s">
        <v>598</v>
      </c>
      <c r="K288" s="66"/>
      <c r="L288" s="95" t="s">
        <v>40</v>
      </c>
      <c r="M288" s="93" t="s">
        <v>362</v>
      </c>
      <c r="N288" s="66"/>
      <c r="O288" s="108">
        <v>6</v>
      </c>
      <c r="P288" s="96">
        <v>2013</v>
      </c>
      <c r="Q288" s="96" t="s">
        <v>401</v>
      </c>
      <c r="R288" s="96" t="s">
        <v>402</v>
      </c>
      <c r="S288" s="96" t="s">
        <v>24</v>
      </c>
      <c r="T288" s="19">
        <v>1286.3997067982079</v>
      </c>
      <c r="U288" s="57">
        <f t="shared" si="7"/>
        <v>7718.3982407892472</v>
      </c>
      <c r="V288" s="16"/>
      <c r="W288" s="20"/>
      <c r="X288" s="20"/>
    </row>
    <row r="289" spans="1:24" x14ac:dyDescent="0.25">
      <c r="A289" s="91">
        <v>12069</v>
      </c>
      <c r="B289" s="66" t="s">
        <v>388</v>
      </c>
      <c r="C289" s="90"/>
      <c r="D289" s="92" t="s">
        <v>397</v>
      </c>
      <c r="E289" s="92">
        <v>320</v>
      </c>
      <c r="F289" s="66"/>
      <c r="G289" s="43" t="s">
        <v>398</v>
      </c>
      <c r="H289" s="93" t="s">
        <v>599</v>
      </c>
      <c r="I289" s="94">
        <v>2000291957</v>
      </c>
      <c r="J289" s="95" t="s">
        <v>600</v>
      </c>
      <c r="K289" s="66"/>
      <c r="L289" s="95" t="s">
        <v>40</v>
      </c>
      <c r="M289" s="93" t="s">
        <v>362</v>
      </c>
      <c r="N289" s="66"/>
      <c r="O289" s="108">
        <v>1</v>
      </c>
      <c r="P289" s="96">
        <v>2013</v>
      </c>
      <c r="Q289" s="96" t="s">
        <v>401</v>
      </c>
      <c r="R289" s="96" t="s">
        <v>402</v>
      </c>
      <c r="S289" s="96" t="s">
        <v>24</v>
      </c>
      <c r="T289" s="19">
        <v>6740.9229801175752</v>
      </c>
      <c r="U289" s="57">
        <f t="shared" si="7"/>
        <v>6740.9229801175752</v>
      </c>
      <c r="V289" s="16"/>
      <c r="W289" s="20"/>
      <c r="X289" s="20"/>
    </row>
    <row r="290" spans="1:24" x14ac:dyDescent="0.25">
      <c r="A290" s="91">
        <v>12071</v>
      </c>
      <c r="B290" s="66" t="s">
        <v>388</v>
      </c>
      <c r="C290" s="90"/>
      <c r="D290" s="92" t="s">
        <v>397</v>
      </c>
      <c r="E290" s="92">
        <v>320</v>
      </c>
      <c r="F290" s="66"/>
      <c r="G290" s="43" t="s">
        <v>398</v>
      </c>
      <c r="H290" s="93" t="s">
        <v>601</v>
      </c>
      <c r="I290" s="94">
        <v>2000293416</v>
      </c>
      <c r="J290" s="95" t="s">
        <v>602</v>
      </c>
      <c r="K290" s="66"/>
      <c r="L290" s="95" t="s">
        <v>40</v>
      </c>
      <c r="M290" s="93" t="s">
        <v>362</v>
      </c>
      <c r="N290" s="66"/>
      <c r="O290" s="108">
        <v>25</v>
      </c>
      <c r="P290" s="96">
        <v>2013</v>
      </c>
      <c r="Q290" s="96" t="s">
        <v>401</v>
      </c>
      <c r="R290" s="96" t="s">
        <v>402</v>
      </c>
      <c r="S290" s="96" t="s">
        <v>24</v>
      </c>
      <c r="T290" s="19">
        <v>20.087744995119436</v>
      </c>
      <c r="U290" s="57">
        <f t="shared" si="7"/>
        <v>502.19362487798594</v>
      </c>
      <c r="V290" s="16"/>
      <c r="W290" s="20"/>
      <c r="X290" s="20"/>
    </row>
    <row r="291" spans="1:24" x14ac:dyDescent="0.25">
      <c r="A291" s="91">
        <v>12072</v>
      </c>
      <c r="B291" s="66" t="s">
        <v>388</v>
      </c>
      <c r="C291" s="90"/>
      <c r="D291" s="92" t="s">
        <v>397</v>
      </c>
      <c r="E291" s="92">
        <v>320</v>
      </c>
      <c r="F291" s="66"/>
      <c r="G291" s="43" t="s">
        <v>398</v>
      </c>
      <c r="H291" s="93" t="s">
        <v>603</v>
      </c>
      <c r="I291" s="94">
        <v>2000293430</v>
      </c>
      <c r="J291" s="95" t="s">
        <v>604</v>
      </c>
      <c r="K291" s="66"/>
      <c r="L291" s="95" t="s">
        <v>40</v>
      </c>
      <c r="M291" s="93" t="s">
        <v>362</v>
      </c>
      <c r="N291" s="66"/>
      <c r="O291" s="108">
        <v>2</v>
      </c>
      <c r="P291" s="96">
        <v>2013</v>
      </c>
      <c r="Q291" s="96" t="s">
        <v>401</v>
      </c>
      <c r="R291" s="96" t="s">
        <v>402</v>
      </c>
      <c r="S291" s="96" t="s">
        <v>24</v>
      </c>
      <c r="T291" s="19">
        <v>264.48652129374238</v>
      </c>
      <c r="U291" s="57">
        <f t="shared" si="7"/>
        <v>528.97304258748477</v>
      </c>
      <c r="V291" s="16"/>
      <c r="W291" s="20"/>
      <c r="X291" s="20"/>
    </row>
    <row r="292" spans="1:24" x14ac:dyDescent="0.25">
      <c r="A292" s="91">
        <v>12073</v>
      </c>
      <c r="B292" s="66" t="s">
        <v>388</v>
      </c>
      <c r="C292" s="90"/>
      <c r="D292" s="92" t="s">
        <v>397</v>
      </c>
      <c r="E292" s="92">
        <v>320</v>
      </c>
      <c r="F292" s="66"/>
      <c r="G292" s="43" t="s">
        <v>398</v>
      </c>
      <c r="H292" s="93" t="s">
        <v>605</v>
      </c>
      <c r="I292" s="94">
        <v>2000294407</v>
      </c>
      <c r="J292" s="95" t="s">
        <v>606</v>
      </c>
      <c r="K292" s="66"/>
      <c r="L292" s="95" t="s">
        <v>40</v>
      </c>
      <c r="M292" s="93" t="s">
        <v>362</v>
      </c>
      <c r="N292" s="66"/>
      <c r="O292" s="108">
        <v>6</v>
      </c>
      <c r="P292" s="100">
        <v>2014</v>
      </c>
      <c r="Q292" s="96" t="s">
        <v>401</v>
      </c>
      <c r="R292" s="96" t="s">
        <v>401</v>
      </c>
      <c r="S292" s="96" t="s">
        <v>24</v>
      </c>
      <c r="T292" s="19">
        <v>114.28094412299565</v>
      </c>
      <c r="U292" s="57">
        <f t="shared" si="7"/>
        <v>685.68566473797387</v>
      </c>
      <c r="V292" s="16"/>
      <c r="W292" s="20"/>
      <c r="X292" s="20"/>
    </row>
    <row r="293" spans="1:24" x14ac:dyDescent="0.25">
      <c r="A293" s="91">
        <v>12074</v>
      </c>
      <c r="B293" s="66" t="s">
        <v>388</v>
      </c>
      <c r="C293" s="90"/>
      <c r="D293" s="92" t="s">
        <v>397</v>
      </c>
      <c r="E293" s="92">
        <v>320</v>
      </c>
      <c r="F293" s="66"/>
      <c r="G293" s="43" t="s">
        <v>398</v>
      </c>
      <c r="H293" s="93" t="s">
        <v>607</v>
      </c>
      <c r="I293" s="94">
        <v>2000294439</v>
      </c>
      <c r="J293" s="95" t="s">
        <v>608</v>
      </c>
      <c r="K293" s="66"/>
      <c r="L293" s="95" t="s">
        <v>40</v>
      </c>
      <c r="M293" s="93" t="s">
        <v>362</v>
      </c>
      <c r="N293" s="66"/>
      <c r="O293" s="108">
        <v>2</v>
      </c>
      <c r="P293" s="96">
        <v>2013</v>
      </c>
      <c r="Q293" s="96" t="s">
        <v>401</v>
      </c>
      <c r="R293" s="96" t="s">
        <v>402</v>
      </c>
      <c r="S293" s="96" t="s">
        <v>24</v>
      </c>
      <c r="T293" s="19">
        <v>1837.1277119902909</v>
      </c>
      <c r="U293" s="57">
        <f t="shared" si="7"/>
        <v>3674.2554239805818</v>
      </c>
      <c r="V293" s="16"/>
      <c r="W293" s="20"/>
      <c r="X293" s="20"/>
    </row>
    <row r="294" spans="1:24" x14ac:dyDescent="0.25">
      <c r="A294" s="91">
        <v>12075</v>
      </c>
      <c r="B294" s="66" t="s">
        <v>388</v>
      </c>
      <c r="C294" s="90"/>
      <c r="D294" s="92" t="s">
        <v>397</v>
      </c>
      <c r="E294" s="92">
        <v>320</v>
      </c>
      <c r="F294" s="66"/>
      <c r="G294" s="43" t="s">
        <v>398</v>
      </c>
      <c r="H294" s="93" t="s">
        <v>609</v>
      </c>
      <c r="I294" s="94">
        <v>2000294441</v>
      </c>
      <c r="J294" s="95" t="s">
        <v>610</v>
      </c>
      <c r="K294" s="66"/>
      <c r="L294" s="95" t="s">
        <v>40</v>
      </c>
      <c r="M294" s="93" t="s">
        <v>362</v>
      </c>
      <c r="N294" s="66"/>
      <c r="O294" s="108">
        <v>8</v>
      </c>
      <c r="P294" s="96">
        <v>2013</v>
      </c>
      <c r="Q294" s="96" t="s">
        <v>401</v>
      </c>
      <c r="R294" s="96" t="s">
        <v>402</v>
      </c>
      <c r="S294" s="96" t="s">
        <v>24</v>
      </c>
      <c r="T294" s="19">
        <v>2868.5131222241807</v>
      </c>
      <c r="U294" s="57">
        <f t="shared" si="7"/>
        <v>22948.104977793446</v>
      </c>
      <c r="V294" s="16"/>
      <c r="W294" s="20"/>
      <c r="X294" s="20"/>
    </row>
    <row r="295" spans="1:24" x14ac:dyDescent="0.25">
      <c r="A295" s="91">
        <v>12076</v>
      </c>
      <c r="B295" s="66" t="s">
        <v>388</v>
      </c>
      <c r="C295" s="90"/>
      <c r="D295" s="92" t="s">
        <v>397</v>
      </c>
      <c r="E295" s="92">
        <v>320</v>
      </c>
      <c r="F295" s="66"/>
      <c r="G295" s="43" t="s">
        <v>398</v>
      </c>
      <c r="H295" s="93" t="s">
        <v>611</v>
      </c>
      <c r="I295" s="94">
        <v>2000294442</v>
      </c>
      <c r="J295" s="95" t="s">
        <v>612</v>
      </c>
      <c r="K295" s="66"/>
      <c r="L295" s="95" t="s">
        <v>40</v>
      </c>
      <c r="M295" s="93" t="s">
        <v>362</v>
      </c>
      <c r="N295" s="66"/>
      <c r="O295" s="108">
        <v>8</v>
      </c>
      <c r="P295" s="96">
        <v>2013</v>
      </c>
      <c r="Q295" s="96" t="s">
        <v>401</v>
      </c>
      <c r="R295" s="96" t="s">
        <v>402</v>
      </c>
      <c r="S295" s="96" t="s">
        <v>24</v>
      </c>
      <c r="T295" s="19">
        <v>3541.9757062056406</v>
      </c>
      <c r="U295" s="57">
        <f t="shared" si="7"/>
        <v>28335.805649645125</v>
      </c>
      <c r="V295" s="16"/>
      <c r="W295" s="20"/>
      <c r="X295" s="20"/>
    </row>
    <row r="296" spans="1:24" x14ac:dyDescent="0.25">
      <c r="A296" s="91">
        <v>12077</v>
      </c>
      <c r="B296" s="66" t="s">
        <v>388</v>
      </c>
      <c r="C296" s="90"/>
      <c r="D296" s="92" t="s">
        <v>397</v>
      </c>
      <c r="E296" s="92">
        <v>320</v>
      </c>
      <c r="F296" s="66"/>
      <c r="G296" s="43" t="s">
        <v>398</v>
      </c>
      <c r="H296" s="93" t="s">
        <v>613</v>
      </c>
      <c r="I296" s="94">
        <v>2000295792</v>
      </c>
      <c r="J296" s="95" t="s">
        <v>614</v>
      </c>
      <c r="K296" s="66"/>
      <c r="L296" s="95" t="s">
        <v>40</v>
      </c>
      <c r="M296" s="93" t="s">
        <v>362</v>
      </c>
      <c r="N296" s="66"/>
      <c r="O296" s="108">
        <v>5</v>
      </c>
      <c r="P296" s="96">
        <v>2013</v>
      </c>
      <c r="Q296" s="96" t="s">
        <v>401</v>
      </c>
      <c r="R296" s="96" t="s">
        <v>402</v>
      </c>
      <c r="S296" s="96" t="s">
        <v>24</v>
      </c>
      <c r="T296" s="19">
        <v>287.70904901737083</v>
      </c>
      <c r="U296" s="57">
        <f t="shared" si="7"/>
        <v>1438.5452450868543</v>
      </c>
      <c r="V296" s="16"/>
      <c r="W296" s="20"/>
      <c r="X296" s="20"/>
    </row>
    <row r="297" spans="1:24" x14ac:dyDescent="0.25">
      <c r="A297" s="91">
        <v>12080</v>
      </c>
      <c r="B297" s="66" t="s">
        <v>388</v>
      </c>
      <c r="C297" s="90"/>
      <c r="D297" s="92" t="s">
        <v>397</v>
      </c>
      <c r="E297" s="92">
        <v>320</v>
      </c>
      <c r="F297" s="66"/>
      <c r="G297" s="43" t="s">
        <v>398</v>
      </c>
      <c r="H297" s="93" t="s">
        <v>615</v>
      </c>
      <c r="I297" s="94">
        <v>2000301610</v>
      </c>
      <c r="J297" s="95" t="s">
        <v>616</v>
      </c>
      <c r="K297" s="66"/>
      <c r="L297" s="95" t="s">
        <v>40</v>
      </c>
      <c r="M297" s="93" t="s">
        <v>362</v>
      </c>
      <c r="N297" s="66"/>
      <c r="O297" s="108">
        <v>1</v>
      </c>
      <c r="P297" s="96">
        <v>2013</v>
      </c>
      <c r="Q297" s="96" t="s">
        <v>401</v>
      </c>
      <c r="R297" s="96" t="s">
        <v>402</v>
      </c>
      <c r="S297" s="96" t="s">
        <v>24</v>
      </c>
      <c r="T297" s="19">
        <v>15923.055027205584</v>
      </c>
      <c r="U297" s="57">
        <f t="shared" si="7"/>
        <v>15923.055027205584</v>
      </c>
      <c r="V297" s="16"/>
      <c r="W297" s="20"/>
      <c r="X297" s="20"/>
    </row>
    <row r="298" spans="1:24" x14ac:dyDescent="0.25">
      <c r="A298" s="91">
        <v>12082</v>
      </c>
      <c r="B298" s="66" t="s">
        <v>388</v>
      </c>
      <c r="C298" s="90"/>
      <c r="D298" s="92" t="s">
        <v>397</v>
      </c>
      <c r="E298" s="92">
        <v>320</v>
      </c>
      <c r="F298" s="66"/>
      <c r="G298" s="43" t="s">
        <v>398</v>
      </c>
      <c r="H298" s="93" t="s">
        <v>617</v>
      </c>
      <c r="I298" s="94">
        <v>2000310352</v>
      </c>
      <c r="J298" s="95" t="s">
        <v>618</v>
      </c>
      <c r="K298" s="66"/>
      <c r="L298" s="95" t="s">
        <v>40</v>
      </c>
      <c r="M298" s="93" t="s">
        <v>362</v>
      </c>
      <c r="N298" s="66"/>
      <c r="O298" s="108">
        <v>2</v>
      </c>
      <c r="P298" s="96">
        <v>2013</v>
      </c>
      <c r="Q298" s="96" t="s">
        <v>401</v>
      </c>
      <c r="R298" s="96" t="s">
        <v>402</v>
      </c>
      <c r="S298" s="96" t="s">
        <v>24</v>
      </c>
      <c r="T298" s="19">
        <v>8551.0127602175089</v>
      </c>
      <c r="U298" s="57">
        <f t="shared" si="7"/>
        <v>17102.025520435018</v>
      </c>
      <c r="V298" s="16"/>
      <c r="W298" s="20"/>
      <c r="X298" s="20"/>
    </row>
    <row r="299" spans="1:24" x14ac:dyDescent="0.25">
      <c r="A299" s="91">
        <v>12083</v>
      </c>
      <c r="B299" s="66" t="s">
        <v>388</v>
      </c>
      <c r="C299" s="90"/>
      <c r="D299" s="92" t="s">
        <v>397</v>
      </c>
      <c r="E299" s="92">
        <v>320</v>
      </c>
      <c r="F299" s="66"/>
      <c r="G299" s="43" t="s">
        <v>398</v>
      </c>
      <c r="H299" s="93" t="s">
        <v>619</v>
      </c>
      <c r="I299" s="94">
        <v>5000010064</v>
      </c>
      <c r="J299" s="95" t="s">
        <v>620</v>
      </c>
      <c r="K299" s="66"/>
      <c r="L299" s="95" t="s">
        <v>40</v>
      </c>
      <c r="M299" s="93" t="s">
        <v>362</v>
      </c>
      <c r="N299" s="66"/>
      <c r="O299" s="108">
        <v>30</v>
      </c>
      <c r="P299" s="96">
        <v>2013</v>
      </c>
      <c r="Q299" s="96" t="s">
        <v>401</v>
      </c>
      <c r="R299" s="96" t="s">
        <v>402</v>
      </c>
      <c r="S299" s="102" t="s">
        <v>46</v>
      </c>
      <c r="T299" s="19">
        <v>1414.8994031249999</v>
      </c>
      <c r="U299" s="57">
        <f t="shared" si="7"/>
        <v>42446.982093749997</v>
      </c>
      <c r="V299" s="16"/>
      <c r="W299" s="20"/>
      <c r="X299" s="20"/>
    </row>
    <row r="300" spans="1:24" x14ac:dyDescent="0.25">
      <c r="A300" s="91">
        <v>12084</v>
      </c>
      <c r="B300" s="66" t="s">
        <v>388</v>
      </c>
      <c r="C300" s="90"/>
      <c r="D300" s="92" t="s">
        <v>397</v>
      </c>
      <c r="E300" s="92">
        <v>320</v>
      </c>
      <c r="F300" s="66"/>
      <c r="G300" s="43" t="s">
        <v>398</v>
      </c>
      <c r="H300" s="93" t="s">
        <v>621</v>
      </c>
      <c r="I300" s="94">
        <v>5000010068</v>
      </c>
      <c r="J300" s="95" t="s">
        <v>622</v>
      </c>
      <c r="K300" s="66"/>
      <c r="L300" s="95" t="s">
        <v>40</v>
      </c>
      <c r="M300" s="93" t="s">
        <v>362</v>
      </c>
      <c r="N300" s="66"/>
      <c r="O300" s="108">
        <v>14</v>
      </c>
      <c r="P300" s="96">
        <v>2013</v>
      </c>
      <c r="Q300" s="96" t="s">
        <v>401</v>
      </c>
      <c r="R300" s="96" t="s">
        <v>402</v>
      </c>
      <c r="S300" s="102" t="s">
        <v>46</v>
      </c>
      <c r="T300" s="19">
        <v>7993</v>
      </c>
      <c r="U300" s="57">
        <f t="shared" si="7"/>
        <v>111902</v>
      </c>
      <c r="V300" s="16"/>
      <c r="W300" s="20"/>
      <c r="X300" s="20"/>
    </row>
    <row r="301" spans="1:24" x14ac:dyDescent="0.25">
      <c r="A301" s="91">
        <v>12085</v>
      </c>
      <c r="B301" s="66" t="s">
        <v>388</v>
      </c>
      <c r="C301" s="90"/>
      <c r="D301" s="92" t="s">
        <v>397</v>
      </c>
      <c r="E301" s="92">
        <v>320</v>
      </c>
      <c r="F301" s="66"/>
      <c r="G301" s="43" t="s">
        <v>398</v>
      </c>
      <c r="H301" s="93" t="s">
        <v>623</v>
      </c>
      <c r="I301" s="94">
        <v>5000011405</v>
      </c>
      <c r="J301" s="95" t="s">
        <v>624</v>
      </c>
      <c r="K301" s="66"/>
      <c r="L301" s="95" t="s">
        <v>40</v>
      </c>
      <c r="M301" s="93" t="s">
        <v>362</v>
      </c>
      <c r="N301" s="66"/>
      <c r="O301" s="108">
        <v>1</v>
      </c>
      <c r="P301" s="96">
        <v>2013</v>
      </c>
      <c r="Q301" s="96" t="s">
        <v>401</v>
      </c>
      <c r="R301" s="96" t="s">
        <v>402</v>
      </c>
      <c r="S301" s="96" t="s">
        <v>24</v>
      </c>
      <c r="T301" s="19">
        <v>3791.0905765913808</v>
      </c>
      <c r="U301" s="57">
        <f t="shared" si="7"/>
        <v>3791.0905765913808</v>
      </c>
      <c r="V301" s="16"/>
      <c r="W301" s="20"/>
      <c r="X301" s="20"/>
    </row>
    <row r="302" spans="1:24" x14ac:dyDescent="0.25">
      <c r="A302" s="91">
        <v>12088</v>
      </c>
      <c r="B302" s="66" t="s">
        <v>388</v>
      </c>
      <c r="C302" s="90"/>
      <c r="D302" s="92" t="s">
        <v>397</v>
      </c>
      <c r="E302" s="92">
        <v>320</v>
      </c>
      <c r="F302" s="66"/>
      <c r="G302" s="43" t="s">
        <v>398</v>
      </c>
      <c r="H302" s="97" t="s">
        <v>625</v>
      </c>
      <c r="I302" s="97"/>
      <c r="J302" s="98" t="s">
        <v>626</v>
      </c>
      <c r="K302" s="66"/>
      <c r="L302" s="99" t="s">
        <v>40</v>
      </c>
      <c r="M302" s="97" t="s">
        <v>362</v>
      </c>
      <c r="N302" s="66"/>
      <c r="O302" s="108">
        <v>623</v>
      </c>
      <c r="P302" s="96">
        <v>2013</v>
      </c>
      <c r="Q302" s="96" t="s">
        <v>401</v>
      </c>
      <c r="R302" s="96" t="s">
        <v>402</v>
      </c>
      <c r="S302" s="96" t="s">
        <v>24</v>
      </c>
      <c r="T302" s="19">
        <v>53.267178394439092</v>
      </c>
      <c r="U302" s="57">
        <f t="shared" si="7"/>
        <v>33185.452139735557</v>
      </c>
      <c r="V302" s="16"/>
      <c r="W302" s="20"/>
      <c r="X302" s="20"/>
    </row>
    <row r="303" spans="1:24" x14ac:dyDescent="0.25">
      <c r="A303" s="91">
        <v>12089</v>
      </c>
      <c r="B303" s="66" t="s">
        <v>388</v>
      </c>
      <c r="C303" s="90"/>
      <c r="D303" s="92" t="s">
        <v>397</v>
      </c>
      <c r="E303" s="103">
        <v>315</v>
      </c>
      <c r="F303" s="66"/>
      <c r="G303" s="43" t="s">
        <v>627</v>
      </c>
      <c r="H303" s="97" t="s">
        <v>628</v>
      </c>
      <c r="I303" s="97">
        <v>2000022958</v>
      </c>
      <c r="J303" s="98" t="s">
        <v>629</v>
      </c>
      <c r="K303" s="66"/>
      <c r="L303" s="98" t="s">
        <v>40</v>
      </c>
      <c r="M303" s="97" t="s">
        <v>403</v>
      </c>
      <c r="N303" s="66"/>
      <c r="O303" s="108">
        <v>5.2699999999999997E-2</v>
      </c>
      <c r="P303" s="102">
        <v>2014</v>
      </c>
      <c r="Q303" s="96" t="s">
        <v>401</v>
      </c>
      <c r="R303" s="96" t="s">
        <v>402</v>
      </c>
      <c r="S303" s="96" t="s">
        <v>24</v>
      </c>
      <c r="T303" s="19">
        <v>329933.315</v>
      </c>
      <c r="U303" s="57">
        <f t="shared" si="7"/>
        <v>17387.485700499998</v>
      </c>
      <c r="V303" s="16"/>
      <c r="W303" s="20"/>
      <c r="X303" s="20"/>
    </row>
    <row r="304" spans="1:24" x14ac:dyDescent="0.25">
      <c r="A304" s="91">
        <v>12090</v>
      </c>
      <c r="B304" s="66" t="s">
        <v>388</v>
      </c>
      <c r="C304" s="90"/>
      <c r="D304" s="92" t="s">
        <v>397</v>
      </c>
      <c r="E304" s="103">
        <v>315</v>
      </c>
      <c r="F304" s="66"/>
      <c r="G304" s="43" t="s">
        <v>627</v>
      </c>
      <c r="H304" s="97" t="s">
        <v>406</v>
      </c>
      <c r="I304" s="97">
        <v>2000024914</v>
      </c>
      <c r="J304" s="98" t="s">
        <v>407</v>
      </c>
      <c r="K304" s="66"/>
      <c r="L304" s="98" t="s">
        <v>40</v>
      </c>
      <c r="M304" s="97" t="s">
        <v>362</v>
      </c>
      <c r="N304" s="66"/>
      <c r="O304" s="108">
        <v>164</v>
      </c>
      <c r="P304" s="102">
        <v>2014</v>
      </c>
      <c r="Q304" s="96" t="s">
        <v>401</v>
      </c>
      <c r="R304" s="96" t="s">
        <v>402</v>
      </c>
      <c r="S304" s="96" t="s">
        <v>24</v>
      </c>
      <c r="T304" s="19">
        <v>509.30310975609763</v>
      </c>
      <c r="U304" s="57">
        <f t="shared" si="7"/>
        <v>83525.710000000006</v>
      </c>
      <c r="V304" s="16"/>
      <c r="W304" s="20"/>
      <c r="X304" s="20"/>
    </row>
    <row r="305" spans="1:24" x14ac:dyDescent="0.25">
      <c r="A305" s="91">
        <v>12092</v>
      </c>
      <c r="B305" s="66" t="s">
        <v>388</v>
      </c>
      <c r="C305" s="90"/>
      <c r="D305" s="92" t="s">
        <v>397</v>
      </c>
      <c r="E305" s="103">
        <v>315</v>
      </c>
      <c r="F305" s="66"/>
      <c r="G305" s="43" t="s">
        <v>627</v>
      </c>
      <c r="H305" s="97" t="s">
        <v>630</v>
      </c>
      <c r="I305" s="97">
        <v>2000087856</v>
      </c>
      <c r="J305" s="98" t="s">
        <v>631</v>
      </c>
      <c r="K305" s="66"/>
      <c r="L305" s="98" t="s">
        <v>40</v>
      </c>
      <c r="M305" s="97" t="s">
        <v>362</v>
      </c>
      <c r="N305" s="66"/>
      <c r="O305" s="108">
        <v>40</v>
      </c>
      <c r="P305" s="102">
        <v>2014</v>
      </c>
      <c r="Q305" s="96" t="s">
        <v>401</v>
      </c>
      <c r="R305" s="96" t="s">
        <v>402</v>
      </c>
      <c r="S305" s="96" t="s">
        <v>24</v>
      </c>
      <c r="T305" s="19">
        <v>112.88499999999999</v>
      </c>
      <c r="U305" s="57">
        <f t="shared" si="7"/>
        <v>4515.3999999999996</v>
      </c>
      <c r="V305" s="16"/>
      <c r="W305" s="20"/>
      <c r="X305" s="20"/>
    </row>
    <row r="306" spans="1:24" x14ac:dyDescent="0.25">
      <c r="A306" s="91">
        <v>12093</v>
      </c>
      <c r="B306" s="66" t="s">
        <v>388</v>
      </c>
      <c r="C306" s="90"/>
      <c r="D306" s="92" t="s">
        <v>397</v>
      </c>
      <c r="E306" s="103">
        <v>315</v>
      </c>
      <c r="F306" s="66"/>
      <c r="G306" s="43" t="s">
        <v>627</v>
      </c>
      <c r="H306" s="97" t="s">
        <v>632</v>
      </c>
      <c r="I306" s="97">
        <v>2000126202</v>
      </c>
      <c r="J306" s="98" t="s">
        <v>633</v>
      </c>
      <c r="K306" s="66"/>
      <c r="L306" s="98" t="s">
        <v>40</v>
      </c>
      <c r="M306" s="97" t="s">
        <v>362</v>
      </c>
      <c r="N306" s="66"/>
      <c r="O306" s="108">
        <v>13</v>
      </c>
      <c r="P306" s="102">
        <v>2014</v>
      </c>
      <c r="Q306" s="96" t="s">
        <v>401</v>
      </c>
      <c r="R306" s="96" t="s">
        <v>402</v>
      </c>
      <c r="S306" s="96" t="s">
        <v>24</v>
      </c>
      <c r="T306" s="19">
        <v>617.36551662495458</v>
      </c>
      <c r="U306" s="57">
        <f t="shared" si="7"/>
        <v>8025.7517161244095</v>
      </c>
      <c r="V306" s="16"/>
      <c r="W306" s="20"/>
      <c r="X306" s="20"/>
    </row>
    <row r="307" spans="1:24" x14ac:dyDescent="0.25">
      <c r="A307" s="91">
        <v>12095</v>
      </c>
      <c r="B307" s="66" t="s">
        <v>388</v>
      </c>
      <c r="C307" s="90"/>
      <c r="D307" s="92" t="s">
        <v>397</v>
      </c>
      <c r="E307" s="103">
        <v>315</v>
      </c>
      <c r="F307" s="66"/>
      <c r="G307" s="43" t="s">
        <v>627</v>
      </c>
      <c r="H307" s="97" t="s">
        <v>634</v>
      </c>
      <c r="I307" s="97">
        <v>2000140117</v>
      </c>
      <c r="J307" s="98" t="s">
        <v>635</v>
      </c>
      <c r="K307" s="66"/>
      <c r="L307" s="98" t="s">
        <v>40</v>
      </c>
      <c r="M307" s="97" t="s">
        <v>370</v>
      </c>
      <c r="N307" s="66"/>
      <c r="O307" s="108">
        <v>89</v>
      </c>
      <c r="P307" s="102">
        <v>2014</v>
      </c>
      <c r="Q307" s="96" t="s">
        <v>401</v>
      </c>
      <c r="R307" s="96" t="s">
        <v>402</v>
      </c>
      <c r="S307" s="96" t="s">
        <v>24</v>
      </c>
      <c r="T307" s="19">
        <v>55.914999999999999</v>
      </c>
      <c r="U307" s="57">
        <f t="shared" si="7"/>
        <v>4976.4349999999995</v>
      </c>
      <c r="V307" s="16"/>
      <c r="W307" s="20"/>
      <c r="X307" s="20"/>
    </row>
    <row r="308" spans="1:24" x14ac:dyDescent="0.25">
      <c r="A308" s="91">
        <v>12096</v>
      </c>
      <c r="B308" s="66" t="s">
        <v>388</v>
      </c>
      <c r="C308" s="90"/>
      <c r="D308" s="92" t="s">
        <v>397</v>
      </c>
      <c r="E308" s="103">
        <v>315</v>
      </c>
      <c r="F308" s="66"/>
      <c r="G308" s="43" t="s">
        <v>627</v>
      </c>
      <c r="H308" s="97" t="s">
        <v>636</v>
      </c>
      <c r="I308" s="97">
        <v>2000150525</v>
      </c>
      <c r="J308" s="98" t="s">
        <v>637</v>
      </c>
      <c r="K308" s="66"/>
      <c r="L308" s="98" t="s">
        <v>40</v>
      </c>
      <c r="M308" s="97" t="s">
        <v>362</v>
      </c>
      <c r="N308" s="66"/>
      <c r="O308" s="108">
        <v>67</v>
      </c>
      <c r="P308" s="102">
        <v>2014</v>
      </c>
      <c r="Q308" s="96" t="s">
        <v>401</v>
      </c>
      <c r="R308" s="96" t="s">
        <v>402</v>
      </c>
      <c r="S308" s="96" t="s">
        <v>24</v>
      </c>
      <c r="T308" s="19">
        <v>811.71889634717536</v>
      </c>
      <c r="U308" s="57">
        <f t="shared" si="7"/>
        <v>54385.16605526075</v>
      </c>
      <c r="V308" s="16"/>
      <c r="W308" s="20"/>
      <c r="X308" s="20"/>
    </row>
    <row r="309" spans="1:24" x14ac:dyDescent="0.25">
      <c r="A309" s="91">
        <v>12097</v>
      </c>
      <c r="B309" s="66" t="s">
        <v>388</v>
      </c>
      <c r="C309" s="90"/>
      <c r="D309" s="92" t="s">
        <v>397</v>
      </c>
      <c r="E309" s="103">
        <v>315</v>
      </c>
      <c r="F309" s="66"/>
      <c r="G309" s="43" t="s">
        <v>627</v>
      </c>
      <c r="H309" s="97" t="s">
        <v>638</v>
      </c>
      <c r="I309" s="97">
        <v>2000154992</v>
      </c>
      <c r="J309" s="98" t="s">
        <v>639</v>
      </c>
      <c r="K309" s="66"/>
      <c r="L309" s="98" t="s">
        <v>40</v>
      </c>
      <c r="M309" s="97" t="s">
        <v>362</v>
      </c>
      <c r="N309" s="66"/>
      <c r="O309" s="108">
        <v>20</v>
      </c>
      <c r="P309" s="102">
        <v>2014</v>
      </c>
      <c r="Q309" s="96" t="s">
        <v>401</v>
      </c>
      <c r="R309" s="96" t="s">
        <v>402</v>
      </c>
      <c r="S309" s="96" t="s">
        <v>24</v>
      </c>
      <c r="T309" s="19">
        <v>276.37817361325762</v>
      </c>
      <c r="U309" s="57">
        <f t="shared" si="7"/>
        <v>5527.5634722651521</v>
      </c>
      <c r="V309" s="16"/>
      <c r="W309" s="20"/>
      <c r="X309" s="20"/>
    </row>
    <row r="310" spans="1:24" x14ac:dyDescent="0.25">
      <c r="A310" s="91">
        <v>12098</v>
      </c>
      <c r="B310" s="66" t="s">
        <v>388</v>
      </c>
      <c r="C310" s="90"/>
      <c r="D310" s="92" t="s">
        <v>397</v>
      </c>
      <c r="E310" s="103">
        <v>315</v>
      </c>
      <c r="F310" s="66"/>
      <c r="G310" s="43" t="s">
        <v>627</v>
      </c>
      <c r="H310" s="97" t="s">
        <v>640</v>
      </c>
      <c r="I310" s="97">
        <v>2000178041</v>
      </c>
      <c r="J310" s="98" t="s">
        <v>641</v>
      </c>
      <c r="K310" s="66"/>
      <c r="L310" s="98" t="s">
        <v>40</v>
      </c>
      <c r="M310" s="97" t="s">
        <v>362</v>
      </c>
      <c r="N310" s="66"/>
      <c r="O310" s="108">
        <v>220</v>
      </c>
      <c r="P310" s="102">
        <v>2014</v>
      </c>
      <c r="Q310" s="96" t="s">
        <v>401</v>
      </c>
      <c r="R310" s="96" t="s">
        <v>402</v>
      </c>
      <c r="S310" s="96" t="s">
        <v>24</v>
      </c>
      <c r="T310" s="19">
        <v>1600.5333137681157</v>
      </c>
      <c r="U310" s="57">
        <f t="shared" si="7"/>
        <v>352117.32902898546</v>
      </c>
      <c r="V310" s="16"/>
      <c r="W310" s="20"/>
      <c r="X310" s="20"/>
    </row>
    <row r="311" spans="1:24" x14ac:dyDescent="0.25">
      <c r="A311" s="91">
        <v>12099</v>
      </c>
      <c r="B311" s="66" t="s">
        <v>388</v>
      </c>
      <c r="C311" s="90"/>
      <c r="D311" s="92" t="s">
        <v>397</v>
      </c>
      <c r="E311" s="103">
        <v>315</v>
      </c>
      <c r="F311" s="66"/>
      <c r="G311" s="43" t="s">
        <v>627</v>
      </c>
      <c r="H311" s="97" t="s">
        <v>642</v>
      </c>
      <c r="I311" s="97">
        <v>2000228640</v>
      </c>
      <c r="J311" s="98" t="s">
        <v>643</v>
      </c>
      <c r="K311" s="66"/>
      <c r="L311" s="98" t="s">
        <v>40</v>
      </c>
      <c r="M311" s="97" t="s">
        <v>365</v>
      </c>
      <c r="N311" s="66"/>
      <c r="O311" s="108">
        <v>29.42</v>
      </c>
      <c r="P311" s="102">
        <v>2014</v>
      </c>
      <c r="Q311" s="96" t="s">
        <v>401</v>
      </c>
      <c r="R311" s="96" t="s">
        <v>402</v>
      </c>
      <c r="S311" s="96" t="s">
        <v>24</v>
      </c>
      <c r="T311" s="19">
        <v>1038.7399728076139</v>
      </c>
      <c r="U311" s="57">
        <f t="shared" si="7"/>
        <v>30559.730000000003</v>
      </c>
      <c r="V311" s="16"/>
      <c r="W311" s="20"/>
      <c r="X311" s="20"/>
    </row>
    <row r="312" spans="1:24" x14ac:dyDescent="0.25">
      <c r="A312" s="91">
        <v>12101</v>
      </c>
      <c r="B312" s="66" t="s">
        <v>388</v>
      </c>
      <c r="C312" s="90"/>
      <c r="D312" s="92" t="s">
        <v>397</v>
      </c>
      <c r="E312" s="103">
        <v>315</v>
      </c>
      <c r="F312" s="66"/>
      <c r="G312" s="43" t="s">
        <v>627</v>
      </c>
      <c r="H312" s="97" t="s">
        <v>644</v>
      </c>
      <c r="I312" s="97">
        <v>2000229470</v>
      </c>
      <c r="J312" s="98" t="s">
        <v>645</v>
      </c>
      <c r="K312" s="66"/>
      <c r="L312" s="98" t="s">
        <v>40</v>
      </c>
      <c r="M312" s="97" t="s">
        <v>362</v>
      </c>
      <c r="N312" s="66"/>
      <c r="O312" s="108">
        <v>87</v>
      </c>
      <c r="P312" s="102">
        <v>2014</v>
      </c>
      <c r="Q312" s="96" t="s">
        <v>401</v>
      </c>
      <c r="R312" s="96" t="s">
        <v>402</v>
      </c>
      <c r="S312" s="96" t="s">
        <v>24</v>
      </c>
      <c r="T312" s="19">
        <v>10640.91713158448</v>
      </c>
      <c r="U312" s="57">
        <f t="shared" si="7"/>
        <v>925759.79044784978</v>
      </c>
      <c r="V312" s="16"/>
      <c r="W312" s="20"/>
      <c r="X312" s="20"/>
    </row>
    <row r="313" spans="1:24" x14ac:dyDescent="0.25">
      <c r="A313" s="91">
        <v>12102</v>
      </c>
      <c r="B313" s="66" t="s">
        <v>388</v>
      </c>
      <c r="C313" s="90"/>
      <c r="D313" s="92" t="s">
        <v>397</v>
      </c>
      <c r="E313" s="103">
        <v>315</v>
      </c>
      <c r="F313" s="66"/>
      <c r="G313" s="43" t="s">
        <v>627</v>
      </c>
      <c r="H313" s="97" t="s">
        <v>646</v>
      </c>
      <c r="I313" s="97">
        <v>2000233995</v>
      </c>
      <c r="J313" s="98" t="s">
        <v>647</v>
      </c>
      <c r="K313" s="66"/>
      <c r="L313" s="98" t="s">
        <v>40</v>
      </c>
      <c r="M313" s="97" t="s">
        <v>362</v>
      </c>
      <c r="N313" s="66"/>
      <c r="O313" s="108">
        <v>80</v>
      </c>
      <c r="P313" s="102">
        <v>2014</v>
      </c>
      <c r="Q313" s="96" t="s">
        <v>401</v>
      </c>
      <c r="R313" s="96" t="s">
        <v>402</v>
      </c>
      <c r="S313" s="96" t="s">
        <v>24</v>
      </c>
      <c r="T313" s="19">
        <v>23.452874999999999</v>
      </c>
      <c r="U313" s="57">
        <f t="shared" si="7"/>
        <v>1876.23</v>
      </c>
      <c r="V313" s="16"/>
      <c r="W313" s="20"/>
      <c r="X313" s="20"/>
    </row>
    <row r="314" spans="1:24" x14ac:dyDescent="0.25">
      <c r="A314" s="91">
        <v>12103</v>
      </c>
      <c r="B314" s="66" t="s">
        <v>388</v>
      </c>
      <c r="C314" s="90"/>
      <c r="D314" s="92" t="s">
        <v>397</v>
      </c>
      <c r="E314" s="103">
        <v>315</v>
      </c>
      <c r="F314" s="66"/>
      <c r="G314" s="43" t="s">
        <v>627</v>
      </c>
      <c r="H314" s="97" t="s">
        <v>648</v>
      </c>
      <c r="I314" s="97">
        <v>2000241587</v>
      </c>
      <c r="J314" s="98" t="s">
        <v>649</v>
      </c>
      <c r="K314" s="66"/>
      <c r="L314" s="98" t="s">
        <v>40</v>
      </c>
      <c r="M314" s="97" t="s">
        <v>362</v>
      </c>
      <c r="N314" s="66"/>
      <c r="O314" s="108">
        <v>34</v>
      </c>
      <c r="P314" s="102">
        <v>2014</v>
      </c>
      <c r="Q314" s="96" t="s">
        <v>401</v>
      </c>
      <c r="R314" s="96" t="s">
        <v>402</v>
      </c>
      <c r="S314" s="96" t="s">
        <v>24</v>
      </c>
      <c r="T314" s="19">
        <v>258.05680961596664</v>
      </c>
      <c r="U314" s="57">
        <f t="shared" si="7"/>
        <v>8773.9315269428662</v>
      </c>
      <c r="V314" s="16"/>
      <c r="W314" s="20"/>
      <c r="X314" s="20"/>
    </row>
    <row r="315" spans="1:24" x14ac:dyDescent="0.25">
      <c r="A315" s="91">
        <v>12104</v>
      </c>
      <c r="B315" s="66" t="s">
        <v>388</v>
      </c>
      <c r="C315" s="90"/>
      <c r="D315" s="92" t="s">
        <v>397</v>
      </c>
      <c r="E315" s="103">
        <v>315</v>
      </c>
      <c r="F315" s="66"/>
      <c r="G315" s="43" t="s">
        <v>627</v>
      </c>
      <c r="H315" s="97" t="s">
        <v>650</v>
      </c>
      <c r="I315" s="97">
        <v>2000249685</v>
      </c>
      <c r="J315" s="98" t="s">
        <v>651</v>
      </c>
      <c r="K315" s="66"/>
      <c r="L315" s="98" t="s">
        <v>40</v>
      </c>
      <c r="M315" s="97" t="s">
        <v>362</v>
      </c>
      <c r="N315" s="66"/>
      <c r="O315" s="108">
        <v>8</v>
      </c>
      <c r="P315" s="102">
        <v>2014</v>
      </c>
      <c r="Q315" s="96" t="s">
        <v>401</v>
      </c>
      <c r="R315" s="96" t="s">
        <v>402</v>
      </c>
      <c r="S315" s="96" t="s">
        <v>24</v>
      </c>
      <c r="T315" s="19">
        <v>1213.74875</v>
      </c>
      <c r="U315" s="57">
        <f t="shared" si="7"/>
        <v>9709.99</v>
      </c>
      <c r="V315" s="16"/>
      <c r="W315" s="20"/>
      <c r="X315" s="20"/>
    </row>
    <row r="316" spans="1:24" x14ac:dyDescent="0.25">
      <c r="A316" s="91">
        <v>12105</v>
      </c>
      <c r="B316" s="66" t="s">
        <v>388</v>
      </c>
      <c r="C316" s="90"/>
      <c r="D316" s="92" t="s">
        <v>397</v>
      </c>
      <c r="E316" s="103">
        <v>315</v>
      </c>
      <c r="F316" s="66"/>
      <c r="G316" s="43" t="s">
        <v>627</v>
      </c>
      <c r="H316" s="97" t="s">
        <v>652</v>
      </c>
      <c r="I316" s="97">
        <v>2000250203</v>
      </c>
      <c r="J316" s="98" t="s">
        <v>653</v>
      </c>
      <c r="K316" s="66"/>
      <c r="L316" s="98" t="s">
        <v>40</v>
      </c>
      <c r="M316" s="97" t="s">
        <v>362</v>
      </c>
      <c r="N316" s="66"/>
      <c r="O316" s="108">
        <v>1</v>
      </c>
      <c r="P316" s="102">
        <v>2014</v>
      </c>
      <c r="Q316" s="96" t="s">
        <v>401</v>
      </c>
      <c r="R316" s="96" t="s">
        <v>402</v>
      </c>
      <c r="S316" s="96" t="s">
        <v>24</v>
      </c>
      <c r="T316" s="19">
        <v>9239.296635714285</v>
      </c>
      <c r="U316" s="57">
        <f t="shared" si="7"/>
        <v>9239.296635714285</v>
      </c>
      <c r="V316" s="16"/>
      <c r="W316" s="20"/>
      <c r="X316" s="20"/>
    </row>
    <row r="317" spans="1:24" x14ac:dyDescent="0.25">
      <c r="A317" s="91">
        <v>12106</v>
      </c>
      <c r="B317" s="66" t="s">
        <v>388</v>
      </c>
      <c r="C317" s="90"/>
      <c r="D317" s="92" t="s">
        <v>397</v>
      </c>
      <c r="E317" s="103">
        <v>315</v>
      </c>
      <c r="F317" s="66"/>
      <c r="G317" s="43" t="s">
        <v>627</v>
      </c>
      <c r="H317" s="97" t="s">
        <v>654</v>
      </c>
      <c r="I317" s="97">
        <v>2000256854</v>
      </c>
      <c r="J317" s="98" t="s">
        <v>655</v>
      </c>
      <c r="K317" s="66"/>
      <c r="L317" s="98" t="s">
        <v>40</v>
      </c>
      <c r="M317" s="97" t="s">
        <v>369</v>
      </c>
      <c r="N317" s="66"/>
      <c r="O317" s="108">
        <v>50</v>
      </c>
      <c r="P317" s="102">
        <v>2014</v>
      </c>
      <c r="Q317" s="96" t="s">
        <v>401</v>
      </c>
      <c r="R317" s="96" t="s">
        <v>401</v>
      </c>
      <c r="S317" s="96" t="s">
        <v>24</v>
      </c>
      <c r="T317" s="19">
        <v>265.47238797619048</v>
      </c>
      <c r="U317" s="57">
        <f t="shared" si="7"/>
        <v>13273.619398809524</v>
      </c>
      <c r="V317" s="16"/>
      <c r="W317" s="20"/>
      <c r="X317" s="20"/>
    </row>
    <row r="318" spans="1:24" x14ac:dyDescent="0.25">
      <c r="A318" s="91">
        <v>12107</v>
      </c>
      <c r="B318" s="66" t="s">
        <v>388</v>
      </c>
      <c r="C318" s="90"/>
      <c r="D318" s="92" t="s">
        <v>397</v>
      </c>
      <c r="E318" s="103">
        <v>315</v>
      </c>
      <c r="F318" s="66"/>
      <c r="G318" s="43" t="s">
        <v>627</v>
      </c>
      <c r="H318" s="97" t="s">
        <v>656</v>
      </c>
      <c r="I318" s="97">
        <v>2000261163</v>
      </c>
      <c r="J318" s="98" t="s">
        <v>657</v>
      </c>
      <c r="K318" s="66"/>
      <c r="L318" s="98" t="s">
        <v>40</v>
      </c>
      <c r="M318" s="97" t="s">
        <v>362</v>
      </c>
      <c r="N318" s="66"/>
      <c r="O318" s="108">
        <v>6</v>
      </c>
      <c r="P318" s="102">
        <v>2014</v>
      </c>
      <c r="Q318" s="96" t="s">
        <v>401</v>
      </c>
      <c r="R318" s="96" t="s">
        <v>402</v>
      </c>
      <c r="S318" s="96" t="s">
        <v>24</v>
      </c>
      <c r="T318" s="19">
        <v>522.80081901582491</v>
      </c>
      <c r="U318" s="57">
        <f t="shared" si="7"/>
        <v>3136.8049140949497</v>
      </c>
      <c r="V318" s="16"/>
      <c r="W318" s="20"/>
      <c r="X318" s="20"/>
    </row>
    <row r="319" spans="1:24" x14ac:dyDescent="0.25">
      <c r="A319" s="91">
        <v>12108</v>
      </c>
      <c r="B319" s="66" t="s">
        <v>388</v>
      </c>
      <c r="C319" s="90"/>
      <c r="D319" s="92" t="s">
        <v>397</v>
      </c>
      <c r="E319" s="103">
        <v>315</v>
      </c>
      <c r="F319" s="66"/>
      <c r="G319" s="43" t="s">
        <v>627</v>
      </c>
      <c r="H319" s="97" t="s">
        <v>658</v>
      </c>
      <c r="I319" s="97">
        <v>2000263256</v>
      </c>
      <c r="J319" s="98" t="s">
        <v>659</v>
      </c>
      <c r="K319" s="66"/>
      <c r="L319" s="98" t="s">
        <v>40</v>
      </c>
      <c r="M319" s="97" t="s">
        <v>362</v>
      </c>
      <c r="N319" s="66"/>
      <c r="O319" s="108">
        <v>641</v>
      </c>
      <c r="P319" s="102">
        <v>2014</v>
      </c>
      <c r="Q319" s="96" t="s">
        <v>401</v>
      </c>
      <c r="R319" s="96" t="s">
        <v>402</v>
      </c>
      <c r="S319" s="96" t="s">
        <v>24</v>
      </c>
      <c r="T319" s="19">
        <v>197.285</v>
      </c>
      <c r="U319" s="57">
        <f t="shared" si="7"/>
        <v>126459.685</v>
      </c>
      <c r="V319" s="16"/>
      <c r="W319" s="20"/>
      <c r="X319" s="20"/>
    </row>
    <row r="320" spans="1:24" x14ac:dyDescent="0.25">
      <c r="A320" s="91">
        <v>12110</v>
      </c>
      <c r="B320" s="66" t="s">
        <v>388</v>
      </c>
      <c r="C320" s="90"/>
      <c r="D320" s="92" t="s">
        <v>397</v>
      </c>
      <c r="E320" s="103">
        <v>315</v>
      </c>
      <c r="F320" s="66"/>
      <c r="G320" s="43" t="s">
        <v>627</v>
      </c>
      <c r="H320" s="97" t="s">
        <v>660</v>
      </c>
      <c r="I320" s="97">
        <v>2000272319</v>
      </c>
      <c r="J320" s="98" t="s">
        <v>661</v>
      </c>
      <c r="K320" s="66"/>
      <c r="L320" s="98" t="s">
        <v>40</v>
      </c>
      <c r="M320" s="97" t="s">
        <v>362</v>
      </c>
      <c r="N320" s="66"/>
      <c r="O320" s="108">
        <v>11</v>
      </c>
      <c r="P320" s="102">
        <v>2014</v>
      </c>
      <c r="Q320" s="96" t="s">
        <v>401</v>
      </c>
      <c r="R320" s="96" t="s">
        <v>401</v>
      </c>
      <c r="S320" s="96" t="s">
        <v>24</v>
      </c>
      <c r="T320" s="19">
        <v>2266.3881818181817</v>
      </c>
      <c r="U320" s="57">
        <f t="shared" ref="U320:U372" si="8">O320*T320</f>
        <v>24930.269999999997</v>
      </c>
      <c r="V320" s="16"/>
      <c r="W320" s="20"/>
      <c r="X320" s="20"/>
    </row>
    <row r="321" spans="1:24" x14ac:dyDescent="0.25">
      <c r="A321" s="91">
        <v>12111</v>
      </c>
      <c r="B321" s="66" t="s">
        <v>388</v>
      </c>
      <c r="C321" s="90"/>
      <c r="D321" s="92" t="s">
        <v>397</v>
      </c>
      <c r="E321" s="103">
        <v>315</v>
      </c>
      <c r="F321" s="66"/>
      <c r="G321" s="43" t="s">
        <v>627</v>
      </c>
      <c r="H321" s="97" t="s">
        <v>662</v>
      </c>
      <c r="I321" s="97">
        <v>2000275607</v>
      </c>
      <c r="J321" s="98" t="s">
        <v>663</v>
      </c>
      <c r="K321" s="66"/>
      <c r="L321" s="98" t="s">
        <v>40</v>
      </c>
      <c r="M321" s="97" t="s">
        <v>362</v>
      </c>
      <c r="N321" s="66"/>
      <c r="O321" s="108">
        <v>1</v>
      </c>
      <c r="P321" s="102">
        <v>2014</v>
      </c>
      <c r="Q321" s="96" t="s">
        <v>401</v>
      </c>
      <c r="R321" s="96" t="s">
        <v>402</v>
      </c>
      <c r="S321" s="96" t="s">
        <v>24</v>
      </c>
      <c r="T321" s="19">
        <v>13251.03919670922</v>
      </c>
      <c r="U321" s="57">
        <f t="shared" si="8"/>
        <v>13251.03919670922</v>
      </c>
      <c r="V321" s="16"/>
      <c r="W321" s="20"/>
      <c r="X321" s="20"/>
    </row>
    <row r="322" spans="1:24" x14ac:dyDescent="0.25">
      <c r="A322" s="91">
        <v>12112</v>
      </c>
      <c r="B322" s="66" t="s">
        <v>388</v>
      </c>
      <c r="C322" s="90"/>
      <c r="D322" s="92" t="s">
        <v>397</v>
      </c>
      <c r="E322" s="103">
        <v>315</v>
      </c>
      <c r="F322" s="66"/>
      <c r="G322" s="43" t="s">
        <v>627</v>
      </c>
      <c r="H322" s="97" t="s">
        <v>664</v>
      </c>
      <c r="I322" s="97">
        <v>2000279278</v>
      </c>
      <c r="J322" s="98" t="s">
        <v>665</v>
      </c>
      <c r="K322" s="66"/>
      <c r="L322" s="98" t="s">
        <v>40</v>
      </c>
      <c r="M322" s="97" t="s">
        <v>362</v>
      </c>
      <c r="N322" s="66"/>
      <c r="O322" s="108">
        <v>2</v>
      </c>
      <c r="P322" s="102">
        <v>2014</v>
      </c>
      <c r="Q322" s="96" t="s">
        <v>401</v>
      </c>
      <c r="R322" s="96" t="s">
        <v>402</v>
      </c>
      <c r="S322" s="96" t="s">
        <v>24</v>
      </c>
      <c r="T322" s="19">
        <v>688.01892093444508</v>
      </c>
      <c r="U322" s="57">
        <f t="shared" si="8"/>
        <v>1376.0378418688902</v>
      </c>
      <c r="V322" s="16"/>
      <c r="W322" s="20"/>
      <c r="X322" s="20"/>
    </row>
    <row r="323" spans="1:24" x14ac:dyDescent="0.25">
      <c r="A323" s="91">
        <v>12113</v>
      </c>
      <c r="B323" s="66" t="s">
        <v>388</v>
      </c>
      <c r="C323" s="90"/>
      <c r="D323" s="92" t="s">
        <v>397</v>
      </c>
      <c r="E323" s="103">
        <v>315</v>
      </c>
      <c r="F323" s="66"/>
      <c r="G323" s="43" t="s">
        <v>627</v>
      </c>
      <c r="H323" s="97" t="s">
        <v>666</v>
      </c>
      <c r="I323" s="97">
        <v>2000283262</v>
      </c>
      <c r="J323" s="98" t="s">
        <v>667</v>
      </c>
      <c r="K323" s="66"/>
      <c r="L323" s="98" t="s">
        <v>40</v>
      </c>
      <c r="M323" s="97" t="s">
        <v>362</v>
      </c>
      <c r="N323" s="66"/>
      <c r="O323" s="108">
        <v>1</v>
      </c>
      <c r="P323" s="102">
        <v>2013</v>
      </c>
      <c r="Q323" s="96" t="s">
        <v>401</v>
      </c>
      <c r="R323" s="96" t="s">
        <v>402</v>
      </c>
      <c r="S323" s="96" t="s">
        <v>24</v>
      </c>
      <c r="T323" s="19">
        <v>4234.7274252204279</v>
      </c>
      <c r="U323" s="57">
        <f t="shared" si="8"/>
        <v>4234.7274252204279</v>
      </c>
      <c r="V323" s="16"/>
      <c r="W323" s="20"/>
      <c r="X323" s="20"/>
    </row>
    <row r="324" spans="1:24" x14ac:dyDescent="0.25">
      <c r="A324" s="91">
        <v>12114</v>
      </c>
      <c r="B324" s="66" t="s">
        <v>388</v>
      </c>
      <c r="C324" s="90"/>
      <c r="D324" s="92" t="s">
        <v>397</v>
      </c>
      <c r="E324" s="103">
        <v>315</v>
      </c>
      <c r="F324" s="66"/>
      <c r="G324" s="43" t="s">
        <v>627</v>
      </c>
      <c r="H324" s="97" t="s">
        <v>668</v>
      </c>
      <c r="I324" s="97">
        <v>2000284334</v>
      </c>
      <c r="J324" s="98" t="s">
        <v>669</v>
      </c>
      <c r="K324" s="66"/>
      <c r="L324" s="98" t="s">
        <v>40</v>
      </c>
      <c r="M324" s="97" t="s">
        <v>362</v>
      </c>
      <c r="N324" s="66"/>
      <c r="O324" s="108">
        <v>6</v>
      </c>
      <c r="P324" s="102">
        <v>2014</v>
      </c>
      <c r="Q324" s="96" t="s">
        <v>401</v>
      </c>
      <c r="R324" s="96" t="s">
        <v>402</v>
      </c>
      <c r="S324" s="96" t="s">
        <v>24</v>
      </c>
      <c r="T324" s="19">
        <v>12721.319990050488</v>
      </c>
      <c r="U324" s="57">
        <f t="shared" si="8"/>
        <v>76327.919940302934</v>
      </c>
      <c r="V324" s="16"/>
      <c r="W324" s="20"/>
      <c r="X324" s="20"/>
    </row>
    <row r="325" spans="1:24" x14ac:dyDescent="0.25">
      <c r="A325" s="91">
        <v>12115</v>
      </c>
      <c r="B325" s="66" t="s">
        <v>388</v>
      </c>
      <c r="C325" s="90"/>
      <c r="D325" s="92" t="s">
        <v>397</v>
      </c>
      <c r="E325" s="103">
        <v>315</v>
      </c>
      <c r="F325" s="66"/>
      <c r="G325" s="43" t="s">
        <v>627</v>
      </c>
      <c r="H325" s="97" t="s">
        <v>670</v>
      </c>
      <c r="I325" s="97">
        <v>2000284577</v>
      </c>
      <c r="J325" s="98" t="s">
        <v>671</v>
      </c>
      <c r="K325" s="66"/>
      <c r="L325" s="98" t="s">
        <v>40</v>
      </c>
      <c r="M325" s="97" t="s">
        <v>362</v>
      </c>
      <c r="N325" s="66"/>
      <c r="O325" s="108">
        <v>4</v>
      </c>
      <c r="P325" s="102">
        <v>2014</v>
      </c>
      <c r="Q325" s="96" t="s">
        <v>401</v>
      </c>
      <c r="R325" s="96" t="s">
        <v>402</v>
      </c>
      <c r="S325" s="96" t="s">
        <v>24</v>
      </c>
      <c r="T325" s="19">
        <v>6137.0106536403027</v>
      </c>
      <c r="U325" s="57">
        <f t="shared" si="8"/>
        <v>24548.042614561211</v>
      </c>
      <c r="V325" s="16"/>
      <c r="W325" s="20"/>
      <c r="X325" s="20"/>
    </row>
    <row r="326" spans="1:24" x14ac:dyDescent="0.25">
      <c r="A326" s="91">
        <v>12116</v>
      </c>
      <c r="B326" s="66" t="s">
        <v>388</v>
      </c>
      <c r="C326" s="90"/>
      <c r="D326" s="92" t="s">
        <v>397</v>
      </c>
      <c r="E326" s="103">
        <v>315</v>
      </c>
      <c r="F326" s="66"/>
      <c r="G326" s="43" t="s">
        <v>627</v>
      </c>
      <c r="H326" s="97" t="s">
        <v>672</v>
      </c>
      <c r="I326" s="97">
        <v>2000286564</v>
      </c>
      <c r="J326" s="98" t="s">
        <v>673</v>
      </c>
      <c r="K326" s="66"/>
      <c r="L326" s="98" t="s">
        <v>40</v>
      </c>
      <c r="M326" s="97" t="s">
        <v>362</v>
      </c>
      <c r="N326" s="66"/>
      <c r="O326" s="108">
        <v>6</v>
      </c>
      <c r="P326" s="102">
        <v>2014</v>
      </c>
      <c r="Q326" s="96" t="s">
        <v>401</v>
      </c>
      <c r="R326" s="96" t="s">
        <v>402</v>
      </c>
      <c r="S326" s="96" t="s">
        <v>24</v>
      </c>
      <c r="T326" s="19">
        <v>572.52052968620728</v>
      </c>
      <c r="U326" s="57">
        <f t="shared" si="8"/>
        <v>3435.1231781172437</v>
      </c>
      <c r="V326" s="16"/>
      <c r="W326" s="20"/>
      <c r="X326" s="20"/>
    </row>
    <row r="327" spans="1:24" x14ac:dyDescent="0.25">
      <c r="A327" s="91">
        <v>12117</v>
      </c>
      <c r="B327" s="66" t="s">
        <v>388</v>
      </c>
      <c r="C327" s="90"/>
      <c r="D327" s="92" t="s">
        <v>397</v>
      </c>
      <c r="E327" s="103">
        <v>315</v>
      </c>
      <c r="F327" s="66"/>
      <c r="G327" s="43" t="s">
        <v>627</v>
      </c>
      <c r="H327" s="97" t="s">
        <v>674</v>
      </c>
      <c r="I327" s="97">
        <v>2000287488</v>
      </c>
      <c r="J327" s="98" t="s">
        <v>675</v>
      </c>
      <c r="K327" s="66"/>
      <c r="L327" s="98" t="s">
        <v>40</v>
      </c>
      <c r="M327" s="97" t="s">
        <v>362</v>
      </c>
      <c r="N327" s="66"/>
      <c r="O327" s="108">
        <v>2</v>
      </c>
      <c r="P327" s="102">
        <v>2014</v>
      </c>
      <c r="Q327" s="96" t="s">
        <v>401</v>
      </c>
      <c r="R327" s="96" t="s">
        <v>402</v>
      </c>
      <c r="S327" s="96" t="s">
        <v>24</v>
      </c>
      <c r="T327" s="19">
        <v>330.04969470083512</v>
      </c>
      <c r="U327" s="57">
        <f t="shared" si="8"/>
        <v>660.09938940167024</v>
      </c>
      <c r="V327" s="16"/>
      <c r="W327" s="20"/>
      <c r="X327" s="20"/>
    </row>
    <row r="328" spans="1:24" x14ac:dyDescent="0.25">
      <c r="A328" s="91">
        <v>12118</v>
      </c>
      <c r="B328" s="66" t="s">
        <v>388</v>
      </c>
      <c r="C328" s="90"/>
      <c r="D328" s="92" t="s">
        <v>397</v>
      </c>
      <c r="E328" s="103">
        <v>315</v>
      </c>
      <c r="F328" s="66"/>
      <c r="G328" s="43" t="s">
        <v>627</v>
      </c>
      <c r="H328" s="97" t="s">
        <v>676</v>
      </c>
      <c r="I328" s="97">
        <v>2000291201</v>
      </c>
      <c r="J328" s="98" t="s">
        <v>677</v>
      </c>
      <c r="K328" s="66"/>
      <c r="L328" s="98" t="s">
        <v>40</v>
      </c>
      <c r="M328" s="97" t="s">
        <v>362</v>
      </c>
      <c r="N328" s="66"/>
      <c r="O328" s="108">
        <v>2</v>
      </c>
      <c r="P328" s="102">
        <v>2014</v>
      </c>
      <c r="Q328" s="102" t="s">
        <v>402</v>
      </c>
      <c r="R328" s="96" t="s">
        <v>402</v>
      </c>
      <c r="S328" s="96" t="s">
        <v>24</v>
      </c>
      <c r="T328" s="19">
        <v>2492.7950816999996</v>
      </c>
      <c r="U328" s="57">
        <f t="shared" si="8"/>
        <v>4985.5901633999993</v>
      </c>
      <c r="V328" s="16"/>
      <c r="W328" s="20"/>
      <c r="X328" s="20"/>
    </row>
    <row r="329" spans="1:24" x14ac:dyDescent="0.25">
      <c r="A329" s="91">
        <v>12119</v>
      </c>
      <c r="B329" s="66" t="s">
        <v>388</v>
      </c>
      <c r="C329" s="90"/>
      <c r="D329" s="92" t="s">
        <v>397</v>
      </c>
      <c r="E329" s="103">
        <v>315</v>
      </c>
      <c r="F329" s="66"/>
      <c r="G329" s="43" t="s">
        <v>627</v>
      </c>
      <c r="H329" s="97" t="s">
        <v>678</v>
      </c>
      <c r="I329" s="97">
        <v>2000291430</v>
      </c>
      <c r="J329" s="98" t="s">
        <v>679</v>
      </c>
      <c r="K329" s="66"/>
      <c r="L329" s="98" t="s">
        <v>40</v>
      </c>
      <c r="M329" s="97" t="s">
        <v>365</v>
      </c>
      <c r="N329" s="66"/>
      <c r="O329" s="108">
        <v>100</v>
      </c>
      <c r="P329" s="102">
        <v>2014</v>
      </c>
      <c r="Q329" s="96" t="s">
        <v>401</v>
      </c>
      <c r="R329" s="96" t="s">
        <v>402</v>
      </c>
      <c r="S329" s="96" t="s">
        <v>24</v>
      </c>
      <c r="T329" s="19">
        <v>55.966300000000004</v>
      </c>
      <c r="U329" s="57">
        <f t="shared" si="8"/>
        <v>5596.63</v>
      </c>
      <c r="V329" s="16"/>
      <c r="W329" s="20"/>
      <c r="X329" s="20"/>
    </row>
    <row r="330" spans="1:24" x14ac:dyDescent="0.25">
      <c r="A330" s="91">
        <v>12120</v>
      </c>
      <c r="B330" s="66" t="s">
        <v>388</v>
      </c>
      <c r="C330" s="90"/>
      <c r="D330" s="92" t="s">
        <v>397</v>
      </c>
      <c r="E330" s="103">
        <v>315</v>
      </c>
      <c r="F330" s="66"/>
      <c r="G330" s="43" t="s">
        <v>627</v>
      </c>
      <c r="H330" s="97" t="s">
        <v>680</v>
      </c>
      <c r="I330" s="97">
        <v>2000294326</v>
      </c>
      <c r="J330" s="98" t="s">
        <v>681</v>
      </c>
      <c r="K330" s="66"/>
      <c r="L330" s="98" t="s">
        <v>40</v>
      </c>
      <c r="M330" s="97" t="s">
        <v>362</v>
      </c>
      <c r="N330" s="66"/>
      <c r="O330" s="108">
        <v>194</v>
      </c>
      <c r="P330" s="102">
        <v>2014</v>
      </c>
      <c r="Q330" s="96" t="s">
        <v>401</v>
      </c>
      <c r="R330" s="96" t="s">
        <v>402</v>
      </c>
      <c r="S330" s="96" t="s">
        <v>24</v>
      </c>
      <c r="T330" s="19">
        <v>1221.7913206327125</v>
      </c>
      <c r="U330" s="57">
        <f t="shared" si="8"/>
        <v>237027.51620274622</v>
      </c>
      <c r="V330" s="16"/>
      <c r="W330" s="20"/>
      <c r="X330" s="20"/>
    </row>
    <row r="331" spans="1:24" x14ac:dyDescent="0.25">
      <c r="A331" s="91">
        <v>12122</v>
      </c>
      <c r="B331" s="66" t="s">
        <v>388</v>
      </c>
      <c r="C331" s="90"/>
      <c r="D331" s="92" t="s">
        <v>397</v>
      </c>
      <c r="E331" s="103">
        <v>315</v>
      </c>
      <c r="F331" s="66"/>
      <c r="G331" s="43" t="s">
        <v>627</v>
      </c>
      <c r="H331" s="97" t="s">
        <v>682</v>
      </c>
      <c r="I331" s="97">
        <v>2000295266</v>
      </c>
      <c r="J331" s="98" t="s">
        <v>683</v>
      </c>
      <c r="K331" s="66"/>
      <c r="L331" s="98" t="s">
        <v>40</v>
      </c>
      <c r="M331" s="97" t="s">
        <v>433</v>
      </c>
      <c r="N331" s="66"/>
      <c r="O331" s="108">
        <v>7</v>
      </c>
      <c r="P331" s="102">
        <v>2014</v>
      </c>
      <c r="Q331" s="96" t="s">
        <v>401</v>
      </c>
      <c r="R331" s="96" t="s">
        <v>402</v>
      </c>
      <c r="S331" s="96" t="s">
        <v>24</v>
      </c>
      <c r="T331" s="19">
        <v>1707.6992257119305</v>
      </c>
      <c r="U331" s="57">
        <f t="shared" si="8"/>
        <v>11953.894579983513</v>
      </c>
      <c r="V331" s="16"/>
      <c r="W331" s="20"/>
      <c r="X331" s="20"/>
    </row>
    <row r="332" spans="1:24" x14ac:dyDescent="0.25">
      <c r="A332" s="91">
        <v>12123</v>
      </c>
      <c r="B332" s="66" t="s">
        <v>388</v>
      </c>
      <c r="C332" s="90"/>
      <c r="D332" s="92" t="s">
        <v>397</v>
      </c>
      <c r="E332" s="103">
        <v>315</v>
      </c>
      <c r="F332" s="66"/>
      <c r="G332" s="43" t="s">
        <v>627</v>
      </c>
      <c r="H332" s="97" t="s">
        <v>684</v>
      </c>
      <c r="I332" s="97">
        <v>2000295805</v>
      </c>
      <c r="J332" s="98" t="s">
        <v>685</v>
      </c>
      <c r="K332" s="66"/>
      <c r="L332" s="98" t="s">
        <v>40</v>
      </c>
      <c r="M332" s="97" t="s">
        <v>362</v>
      </c>
      <c r="N332" s="66"/>
      <c r="O332" s="108">
        <v>2</v>
      </c>
      <c r="P332" s="102">
        <v>2014</v>
      </c>
      <c r="Q332" s="102" t="s">
        <v>402</v>
      </c>
      <c r="R332" s="96" t="s">
        <v>402</v>
      </c>
      <c r="S332" s="96" t="s">
        <v>24</v>
      </c>
      <c r="T332" s="19">
        <v>4422.5810633113197</v>
      </c>
      <c r="U332" s="57">
        <f t="shared" si="8"/>
        <v>8845.1621266226393</v>
      </c>
      <c r="V332" s="16"/>
      <c r="W332" s="20"/>
      <c r="X332" s="20"/>
    </row>
    <row r="333" spans="1:24" x14ac:dyDescent="0.25">
      <c r="A333" s="91">
        <v>12124</v>
      </c>
      <c r="B333" s="66" t="s">
        <v>388</v>
      </c>
      <c r="C333" s="90"/>
      <c r="D333" s="92" t="s">
        <v>397</v>
      </c>
      <c r="E333" s="103">
        <v>315</v>
      </c>
      <c r="F333" s="66"/>
      <c r="G333" s="43" t="s">
        <v>627</v>
      </c>
      <c r="H333" s="97" t="s">
        <v>686</v>
      </c>
      <c r="I333" s="97">
        <v>2000297300</v>
      </c>
      <c r="J333" s="98" t="s">
        <v>687</v>
      </c>
      <c r="K333" s="66"/>
      <c r="L333" s="98" t="s">
        <v>40</v>
      </c>
      <c r="M333" s="97" t="s">
        <v>362</v>
      </c>
      <c r="N333" s="66"/>
      <c r="O333" s="108">
        <v>27</v>
      </c>
      <c r="P333" s="102">
        <v>2014</v>
      </c>
      <c r="Q333" s="96" t="s">
        <v>401</v>
      </c>
      <c r="R333" s="96" t="s">
        <v>402</v>
      </c>
      <c r="S333" s="96" t="s">
        <v>24</v>
      </c>
      <c r="T333" s="19">
        <v>102.46196055707429</v>
      </c>
      <c r="U333" s="57">
        <f t="shared" si="8"/>
        <v>2766.4729350410057</v>
      </c>
      <c r="V333" s="16"/>
      <c r="W333" s="20"/>
      <c r="X333" s="20"/>
    </row>
    <row r="334" spans="1:24" x14ac:dyDescent="0.25">
      <c r="A334" s="91">
        <v>12125</v>
      </c>
      <c r="B334" s="66" t="s">
        <v>388</v>
      </c>
      <c r="C334" s="90"/>
      <c r="D334" s="92" t="s">
        <v>397</v>
      </c>
      <c r="E334" s="103">
        <v>315</v>
      </c>
      <c r="F334" s="66"/>
      <c r="G334" s="43" t="s">
        <v>627</v>
      </c>
      <c r="H334" s="97" t="s">
        <v>688</v>
      </c>
      <c r="I334" s="97">
        <v>2000297905</v>
      </c>
      <c r="J334" s="98" t="s">
        <v>689</v>
      </c>
      <c r="K334" s="66"/>
      <c r="L334" s="98" t="s">
        <v>40</v>
      </c>
      <c r="M334" s="97" t="s">
        <v>362</v>
      </c>
      <c r="N334" s="66"/>
      <c r="O334" s="108">
        <v>4</v>
      </c>
      <c r="P334" s="102">
        <v>2014</v>
      </c>
      <c r="Q334" s="96" t="s">
        <v>401</v>
      </c>
      <c r="R334" s="96" t="s">
        <v>402</v>
      </c>
      <c r="S334" s="96" t="s">
        <v>24</v>
      </c>
      <c r="T334" s="19">
        <v>1074.5775000000001</v>
      </c>
      <c r="U334" s="57">
        <f t="shared" si="8"/>
        <v>4298.3100000000004</v>
      </c>
      <c r="V334" s="16"/>
      <c r="W334" s="20"/>
      <c r="X334" s="20"/>
    </row>
    <row r="335" spans="1:24" x14ac:dyDescent="0.25">
      <c r="A335" s="91">
        <v>12126</v>
      </c>
      <c r="B335" s="66" t="s">
        <v>388</v>
      </c>
      <c r="C335" s="90"/>
      <c r="D335" s="92" t="s">
        <v>397</v>
      </c>
      <c r="E335" s="103">
        <v>315</v>
      </c>
      <c r="F335" s="66"/>
      <c r="G335" s="43" t="s">
        <v>627</v>
      </c>
      <c r="H335" s="97" t="s">
        <v>690</v>
      </c>
      <c r="I335" s="97">
        <v>2000300543</v>
      </c>
      <c r="J335" s="98" t="s">
        <v>691</v>
      </c>
      <c r="K335" s="66"/>
      <c r="L335" s="98" t="s">
        <v>40</v>
      </c>
      <c r="M335" s="97" t="s">
        <v>370</v>
      </c>
      <c r="N335" s="66"/>
      <c r="O335" s="108">
        <v>50</v>
      </c>
      <c r="P335" s="102">
        <v>2013</v>
      </c>
      <c r="Q335" s="96" t="s">
        <v>401</v>
      </c>
      <c r="R335" s="96" t="s">
        <v>402</v>
      </c>
      <c r="S335" s="96" t="s">
        <v>24</v>
      </c>
      <c r="T335" s="19">
        <v>73.20644344978308</v>
      </c>
      <c r="U335" s="57">
        <f t="shared" si="8"/>
        <v>3660.3221724891541</v>
      </c>
      <c r="V335" s="16"/>
      <c r="W335" s="20"/>
      <c r="X335" s="20"/>
    </row>
    <row r="336" spans="1:24" x14ac:dyDescent="0.25">
      <c r="A336" s="91">
        <v>12127</v>
      </c>
      <c r="B336" s="66" t="s">
        <v>388</v>
      </c>
      <c r="C336" s="90"/>
      <c r="D336" s="92" t="s">
        <v>397</v>
      </c>
      <c r="E336" s="103">
        <v>315</v>
      </c>
      <c r="F336" s="66"/>
      <c r="G336" s="43" t="s">
        <v>627</v>
      </c>
      <c r="H336" s="97" t="s">
        <v>692</v>
      </c>
      <c r="I336" s="97">
        <v>2000301802</v>
      </c>
      <c r="J336" s="98" t="s">
        <v>693</v>
      </c>
      <c r="K336" s="66"/>
      <c r="L336" s="98" t="s">
        <v>40</v>
      </c>
      <c r="M336" s="97" t="s">
        <v>362</v>
      </c>
      <c r="N336" s="66"/>
      <c r="O336" s="108">
        <v>6</v>
      </c>
      <c r="P336" s="102">
        <v>2014</v>
      </c>
      <c r="Q336" s="96" t="s">
        <v>401</v>
      </c>
      <c r="R336" s="96" t="s">
        <v>402</v>
      </c>
      <c r="S336" s="96" t="s">
        <v>24</v>
      </c>
      <c r="T336" s="19">
        <v>11890.229386758967</v>
      </c>
      <c r="U336" s="57">
        <f t="shared" si="8"/>
        <v>71341.376320553798</v>
      </c>
      <c r="V336" s="16"/>
      <c r="W336" s="20"/>
      <c r="X336" s="20"/>
    </row>
    <row r="337" spans="1:24" x14ac:dyDescent="0.25">
      <c r="A337" s="91">
        <v>12128</v>
      </c>
      <c r="B337" s="66" t="s">
        <v>388</v>
      </c>
      <c r="C337" s="90"/>
      <c r="D337" s="92" t="s">
        <v>397</v>
      </c>
      <c r="E337" s="103">
        <v>315</v>
      </c>
      <c r="F337" s="66"/>
      <c r="G337" s="43" t="s">
        <v>627</v>
      </c>
      <c r="H337" s="97" t="s">
        <v>694</v>
      </c>
      <c r="I337" s="97">
        <v>2000301803</v>
      </c>
      <c r="J337" s="98" t="s">
        <v>695</v>
      </c>
      <c r="K337" s="66"/>
      <c r="L337" s="98" t="s">
        <v>40</v>
      </c>
      <c r="M337" s="97" t="s">
        <v>362</v>
      </c>
      <c r="N337" s="66"/>
      <c r="O337" s="108">
        <v>13</v>
      </c>
      <c r="P337" s="102">
        <v>2014</v>
      </c>
      <c r="Q337" s="96" t="s">
        <v>401</v>
      </c>
      <c r="R337" s="96" t="s">
        <v>402</v>
      </c>
      <c r="S337" s="96" t="s">
        <v>24</v>
      </c>
      <c r="T337" s="19">
        <v>8633.5598564061256</v>
      </c>
      <c r="U337" s="57">
        <f t="shared" si="8"/>
        <v>112236.27813327963</v>
      </c>
      <c r="V337" s="16"/>
      <c r="W337" s="20"/>
      <c r="X337" s="20"/>
    </row>
    <row r="338" spans="1:24" x14ac:dyDescent="0.25">
      <c r="A338" s="91">
        <v>12129</v>
      </c>
      <c r="B338" s="66" t="s">
        <v>388</v>
      </c>
      <c r="C338" s="90"/>
      <c r="D338" s="92" t="s">
        <v>397</v>
      </c>
      <c r="E338" s="103">
        <v>315</v>
      </c>
      <c r="F338" s="66"/>
      <c r="G338" s="43" t="s">
        <v>627</v>
      </c>
      <c r="H338" s="97" t="s">
        <v>696</v>
      </c>
      <c r="I338" s="97">
        <v>2000302942</v>
      </c>
      <c r="J338" s="98" t="s">
        <v>697</v>
      </c>
      <c r="K338" s="66"/>
      <c r="L338" s="98" t="s">
        <v>40</v>
      </c>
      <c r="M338" s="97" t="s">
        <v>48</v>
      </c>
      <c r="N338" s="66"/>
      <c r="O338" s="108">
        <v>1500</v>
      </c>
      <c r="P338" s="102">
        <v>2014</v>
      </c>
      <c r="Q338" s="96" t="s">
        <v>401</v>
      </c>
      <c r="R338" s="96" t="s">
        <v>402</v>
      </c>
      <c r="S338" s="96" t="s">
        <v>24</v>
      </c>
      <c r="T338" s="19">
        <v>46.062931716534735</v>
      </c>
      <c r="U338" s="57">
        <f t="shared" si="8"/>
        <v>69094.397574802104</v>
      </c>
      <c r="V338" s="16"/>
      <c r="W338" s="20"/>
      <c r="X338" s="20"/>
    </row>
    <row r="339" spans="1:24" x14ac:dyDescent="0.25">
      <c r="A339" s="91">
        <v>12130</v>
      </c>
      <c r="B339" s="66" t="s">
        <v>388</v>
      </c>
      <c r="C339" s="90"/>
      <c r="D339" s="92" t="s">
        <v>397</v>
      </c>
      <c r="E339" s="103">
        <v>315</v>
      </c>
      <c r="F339" s="66"/>
      <c r="G339" s="43" t="s">
        <v>627</v>
      </c>
      <c r="H339" s="97" t="s">
        <v>698</v>
      </c>
      <c r="I339" s="97">
        <v>2000303302</v>
      </c>
      <c r="J339" s="98" t="s">
        <v>699</v>
      </c>
      <c r="K339" s="66"/>
      <c r="L339" s="98" t="s">
        <v>40</v>
      </c>
      <c r="M339" s="97" t="s">
        <v>48</v>
      </c>
      <c r="N339" s="66"/>
      <c r="O339" s="108">
        <v>2480</v>
      </c>
      <c r="P339" s="102">
        <v>2014</v>
      </c>
      <c r="Q339" s="96" t="s">
        <v>401</v>
      </c>
      <c r="R339" s="96" t="s">
        <v>402</v>
      </c>
      <c r="S339" s="96" t="s">
        <v>24</v>
      </c>
      <c r="T339" s="19">
        <v>11.34720627306538</v>
      </c>
      <c r="U339" s="57">
        <f t="shared" si="8"/>
        <v>28141.071557202144</v>
      </c>
      <c r="V339" s="16"/>
      <c r="W339" s="20"/>
      <c r="X339" s="20"/>
    </row>
    <row r="340" spans="1:24" x14ac:dyDescent="0.25">
      <c r="A340" s="91">
        <v>12131</v>
      </c>
      <c r="B340" s="66" t="s">
        <v>388</v>
      </c>
      <c r="C340" s="90"/>
      <c r="D340" s="92" t="s">
        <v>397</v>
      </c>
      <c r="E340" s="103">
        <v>315</v>
      </c>
      <c r="F340" s="66"/>
      <c r="G340" s="43" t="s">
        <v>627</v>
      </c>
      <c r="H340" s="97" t="s">
        <v>700</v>
      </c>
      <c r="I340" s="97">
        <v>2000303825</v>
      </c>
      <c r="J340" s="98" t="s">
        <v>701</v>
      </c>
      <c r="K340" s="66"/>
      <c r="L340" s="98" t="s">
        <v>40</v>
      </c>
      <c r="M340" s="97" t="s">
        <v>362</v>
      </c>
      <c r="N340" s="66"/>
      <c r="O340" s="108">
        <v>4</v>
      </c>
      <c r="P340" s="102">
        <v>2014</v>
      </c>
      <c r="Q340" s="96" t="s">
        <v>401</v>
      </c>
      <c r="R340" s="96" t="s">
        <v>402</v>
      </c>
      <c r="S340" s="96" t="s">
        <v>24</v>
      </c>
      <c r="T340" s="19">
        <v>232.13579155829441</v>
      </c>
      <c r="U340" s="57">
        <f t="shared" si="8"/>
        <v>928.54316623317766</v>
      </c>
      <c r="V340" s="16"/>
      <c r="W340" s="20"/>
      <c r="X340" s="20"/>
    </row>
    <row r="341" spans="1:24" x14ac:dyDescent="0.25">
      <c r="A341" s="91">
        <v>12132</v>
      </c>
      <c r="B341" s="66" t="s">
        <v>388</v>
      </c>
      <c r="C341" s="90"/>
      <c r="D341" s="92" t="s">
        <v>397</v>
      </c>
      <c r="E341" s="103">
        <v>315</v>
      </c>
      <c r="F341" s="66"/>
      <c r="G341" s="43" t="s">
        <v>627</v>
      </c>
      <c r="H341" s="97" t="s">
        <v>702</v>
      </c>
      <c r="I341" s="97" t="s">
        <v>703</v>
      </c>
      <c r="J341" s="98" t="s">
        <v>704</v>
      </c>
      <c r="K341" s="66"/>
      <c r="L341" s="98" t="s">
        <v>40</v>
      </c>
      <c r="M341" s="97" t="s">
        <v>362</v>
      </c>
      <c r="N341" s="66"/>
      <c r="O341" s="108">
        <v>1</v>
      </c>
      <c r="P341" s="102">
        <v>2014</v>
      </c>
      <c r="Q341" s="96" t="s">
        <v>401</v>
      </c>
      <c r="R341" s="96" t="s">
        <v>402</v>
      </c>
      <c r="S341" s="102" t="s">
        <v>46</v>
      </c>
      <c r="T341" s="19">
        <v>3685.4842194260991</v>
      </c>
      <c r="U341" s="57">
        <f t="shared" si="8"/>
        <v>3685.4842194260991</v>
      </c>
      <c r="V341" s="16"/>
      <c r="W341" s="20"/>
      <c r="X341" s="20"/>
    </row>
    <row r="342" spans="1:24" x14ac:dyDescent="0.25">
      <c r="A342" s="91">
        <v>12133</v>
      </c>
      <c r="B342" s="66" t="s">
        <v>388</v>
      </c>
      <c r="C342" s="90"/>
      <c r="D342" s="92" t="s">
        <v>397</v>
      </c>
      <c r="E342" s="103">
        <v>315</v>
      </c>
      <c r="F342" s="66"/>
      <c r="G342" s="43" t="s">
        <v>627</v>
      </c>
      <c r="H342" s="97" t="s">
        <v>705</v>
      </c>
      <c r="I342" s="97" t="s">
        <v>703</v>
      </c>
      <c r="J342" s="98" t="s">
        <v>706</v>
      </c>
      <c r="K342" s="66"/>
      <c r="L342" s="98" t="s">
        <v>40</v>
      </c>
      <c r="M342" s="97" t="s">
        <v>362</v>
      </c>
      <c r="N342" s="66"/>
      <c r="O342" s="108">
        <v>30</v>
      </c>
      <c r="P342" s="102">
        <v>2014</v>
      </c>
      <c r="Q342" s="96" t="s">
        <v>401</v>
      </c>
      <c r="R342" s="96" t="s">
        <v>402</v>
      </c>
      <c r="S342" s="96" t="s">
        <v>24</v>
      </c>
      <c r="T342" s="19">
        <v>401.75887704363271</v>
      </c>
      <c r="U342" s="57">
        <f t="shared" si="8"/>
        <v>12052.766311308982</v>
      </c>
      <c r="V342" s="16"/>
      <c r="W342" s="20"/>
      <c r="X342" s="20"/>
    </row>
    <row r="343" spans="1:24" x14ac:dyDescent="0.25">
      <c r="A343" s="91">
        <v>12134</v>
      </c>
      <c r="B343" s="66" t="s">
        <v>388</v>
      </c>
      <c r="C343" s="90"/>
      <c r="D343" s="92" t="s">
        <v>397</v>
      </c>
      <c r="E343" s="103">
        <v>315</v>
      </c>
      <c r="F343" s="66"/>
      <c r="G343" s="43" t="s">
        <v>627</v>
      </c>
      <c r="H343" s="97" t="s">
        <v>707</v>
      </c>
      <c r="I343" s="97" t="s">
        <v>703</v>
      </c>
      <c r="J343" s="98" t="s">
        <v>708</v>
      </c>
      <c r="K343" s="66"/>
      <c r="L343" s="98" t="s">
        <v>40</v>
      </c>
      <c r="M343" s="97" t="s">
        <v>362</v>
      </c>
      <c r="N343" s="66"/>
      <c r="O343" s="108">
        <v>1</v>
      </c>
      <c r="P343" s="102">
        <v>2014</v>
      </c>
      <c r="Q343" s="96" t="s">
        <v>401</v>
      </c>
      <c r="R343" s="96" t="s">
        <v>402</v>
      </c>
      <c r="S343" s="96" t="s">
        <v>24</v>
      </c>
      <c r="T343" s="19">
        <v>2115.5209705005004</v>
      </c>
      <c r="U343" s="57">
        <f t="shared" si="8"/>
        <v>2115.5209705005004</v>
      </c>
      <c r="V343" s="16"/>
      <c r="W343" s="20"/>
      <c r="X343" s="20"/>
    </row>
    <row r="344" spans="1:24" x14ac:dyDescent="0.25">
      <c r="A344" s="91">
        <v>12135</v>
      </c>
      <c r="B344" s="66" t="s">
        <v>388</v>
      </c>
      <c r="C344" s="90"/>
      <c r="D344" s="92" t="s">
        <v>397</v>
      </c>
      <c r="E344" s="103">
        <v>315</v>
      </c>
      <c r="F344" s="66"/>
      <c r="G344" s="43" t="s">
        <v>627</v>
      </c>
      <c r="H344" s="97" t="s">
        <v>709</v>
      </c>
      <c r="I344" s="97" t="s">
        <v>703</v>
      </c>
      <c r="J344" s="98" t="s">
        <v>710</v>
      </c>
      <c r="K344" s="66"/>
      <c r="L344" s="98" t="s">
        <v>40</v>
      </c>
      <c r="M344" s="97" t="s">
        <v>362</v>
      </c>
      <c r="N344" s="66"/>
      <c r="O344" s="108">
        <v>2</v>
      </c>
      <c r="P344" s="102">
        <v>2013</v>
      </c>
      <c r="Q344" s="96" t="s">
        <v>401</v>
      </c>
      <c r="R344" s="96" t="s">
        <v>402</v>
      </c>
      <c r="S344" s="96" t="s">
        <v>24</v>
      </c>
      <c r="T344" s="19">
        <v>559.49760163506971</v>
      </c>
      <c r="U344" s="57">
        <f t="shared" si="8"/>
        <v>1118.9952032701394</v>
      </c>
      <c r="V344" s="16"/>
      <c r="W344" s="20"/>
      <c r="X344" s="20"/>
    </row>
    <row r="345" spans="1:24" x14ac:dyDescent="0.25">
      <c r="A345" s="91">
        <v>12136</v>
      </c>
      <c r="B345" s="66" t="s">
        <v>388</v>
      </c>
      <c r="C345" s="90"/>
      <c r="D345" s="92" t="s">
        <v>397</v>
      </c>
      <c r="E345" s="103">
        <v>315</v>
      </c>
      <c r="F345" s="66"/>
      <c r="G345" s="43" t="s">
        <v>627</v>
      </c>
      <c r="H345" s="97" t="s">
        <v>711</v>
      </c>
      <c r="I345" s="97" t="s">
        <v>703</v>
      </c>
      <c r="J345" s="98" t="s">
        <v>712</v>
      </c>
      <c r="K345" s="66"/>
      <c r="L345" s="98" t="s">
        <v>40</v>
      </c>
      <c r="M345" s="97" t="s">
        <v>370</v>
      </c>
      <c r="N345" s="66"/>
      <c r="O345" s="108">
        <v>15</v>
      </c>
      <c r="P345" s="102">
        <v>2014</v>
      </c>
      <c r="Q345" s="96" t="s">
        <v>401</v>
      </c>
      <c r="R345" s="96" t="s">
        <v>402</v>
      </c>
      <c r="S345" s="96" t="s">
        <v>24</v>
      </c>
      <c r="T345" s="19">
        <v>122.28825516088544</v>
      </c>
      <c r="U345" s="57">
        <f t="shared" si="8"/>
        <v>1834.3238274132816</v>
      </c>
      <c r="V345" s="16"/>
      <c r="W345" s="20"/>
      <c r="X345" s="20"/>
    </row>
    <row r="346" spans="1:24" x14ac:dyDescent="0.25">
      <c r="A346" s="91">
        <v>12137</v>
      </c>
      <c r="B346" s="66" t="s">
        <v>388</v>
      </c>
      <c r="C346" s="90"/>
      <c r="D346" s="92" t="s">
        <v>397</v>
      </c>
      <c r="E346" s="103">
        <v>315</v>
      </c>
      <c r="F346" s="66"/>
      <c r="G346" s="43" t="s">
        <v>627</v>
      </c>
      <c r="H346" s="97" t="s">
        <v>713</v>
      </c>
      <c r="I346" s="97" t="s">
        <v>703</v>
      </c>
      <c r="J346" s="98" t="s">
        <v>714</v>
      </c>
      <c r="K346" s="66"/>
      <c r="L346" s="98" t="s">
        <v>40</v>
      </c>
      <c r="M346" s="97" t="s">
        <v>361</v>
      </c>
      <c r="N346" s="66"/>
      <c r="O346" s="108">
        <v>3.972</v>
      </c>
      <c r="P346" s="102">
        <v>2013</v>
      </c>
      <c r="Q346" s="96" t="s">
        <v>401</v>
      </c>
      <c r="R346" s="96" t="s">
        <v>402</v>
      </c>
      <c r="S346" s="96" t="s">
        <v>24</v>
      </c>
      <c r="T346" s="19">
        <v>5527.5521242622735</v>
      </c>
      <c r="U346" s="57">
        <f t="shared" si="8"/>
        <v>21955.437037569751</v>
      </c>
      <c r="V346" s="16"/>
      <c r="W346" s="20"/>
      <c r="X346" s="20"/>
    </row>
    <row r="347" spans="1:24" x14ac:dyDescent="0.25">
      <c r="A347" s="91">
        <v>12138</v>
      </c>
      <c r="B347" s="66" t="s">
        <v>388</v>
      </c>
      <c r="C347" s="90"/>
      <c r="D347" s="92" t="s">
        <v>397</v>
      </c>
      <c r="E347" s="103">
        <v>315</v>
      </c>
      <c r="F347" s="66"/>
      <c r="G347" s="43" t="s">
        <v>627</v>
      </c>
      <c r="H347" s="97" t="s">
        <v>715</v>
      </c>
      <c r="I347" s="97" t="s">
        <v>703</v>
      </c>
      <c r="J347" s="98" t="s">
        <v>716</v>
      </c>
      <c r="K347" s="66"/>
      <c r="L347" s="98" t="s">
        <v>40</v>
      </c>
      <c r="M347" s="97" t="s">
        <v>362</v>
      </c>
      <c r="N347" s="66"/>
      <c r="O347" s="108">
        <v>3</v>
      </c>
      <c r="P347" s="102">
        <v>2014</v>
      </c>
      <c r="Q347" s="96" t="s">
        <v>401</v>
      </c>
      <c r="R347" s="96" t="s">
        <v>402</v>
      </c>
      <c r="S347" s="96" t="s">
        <v>24</v>
      </c>
      <c r="T347" s="19">
        <v>106.05709983959997</v>
      </c>
      <c r="U347" s="57">
        <f t="shared" si="8"/>
        <v>318.17129951879991</v>
      </c>
      <c r="V347" s="16"/>
      <c r="W347" s="20"/>
      <c r="X347" s="20"/>
    </row>
    <row r="348" spans="1:24" x14ac:dyDescent="0.25">
      <c r="A348" s="91">
        <v>12139</v>
      </c>
      <c r="B348" s="66" t="s">
        <v>388</v>
      </c>
      <c r="C348" s="90"/>
      <c r="D348" s="92" t="s">
        <v>397</v>
      </c>
      <c r="E348" s="103">
        <v>315</v>
      </c>
      <c r="F348" s="66"/>
      <c r="G348" s="43" t="s">
        <v>627</v>
      </c>
      <c r="H348" s="97" t="s">
        <v>717</v>
      </c>
      <c r="I348" s="97" t="s">
        <v>703</v>
      </c>
      <c r="J348" s="98" t="s">
        <v>718</v>
      </c>
      <c r="K348" s="66"/>
      <c r="L348" s="98" t="s">
        <v>40</v>
      </c>
      <c r="M348" s="97" t="s">
        <v>370</v>
      </c>
      <c r="N348" s="66"/>
      <c r="O348" s="108">
        <v>100</v>
      </c>
      <c r="P348" s="102">
        <v>2014</v>
      </c>
      <c r="Q348" s="96" t="s">
        <v>401</v>
      </c>
      <c r="R348" s="96" t="s">
        <v>402</v>
      </c>
      <c r="S348" s="96" t="s">
        <v>24</v>
      </c>
      <c r="T348" s="19">
        <v>32.356430304564356</v>
      </c>
      <c r="U348" s="57">
        <f t="shared" si="8"/>
        <v>3235.6430304564356</v>
      </c>
      <c r="V348" s="16"/>
      <c r="W348" s="20"/>
      <c r="X348" s="20"/>
    </row>
    <row r="349" spans="1:24" x14ac:dyDescent="0.25">
      <c r="A349" s="91">
        <v>12140</v>
      </c>
      <c r="B349" s="66" t="s">
        <v>388</v>
      </c>
      <c r="C349" s="90"/>
      <c r="D349" s="92" t="s">
        <v>397</v>
      </c>
      <c r="E349" s="103">
        <v>315</v>
      </c>
      <c r="F349" s="66"/>
      <c r="G349" s="43" t="s">
        <v>627</v>
      </c>
      <c r="H349" s="97" t="s">
        <v>719</v>
      </c>
      <c r="I349" s="97" t="s">
        <v>703</v>
      </c>
      <c r="J349" s="98" t="s">
        <v>720</v>
      </c>
      <c r="K349" s="66"/>
      <c r="L349" s="98" t="s">
        <v>40</v>
      </c>
      <c r="M349" s="97" t="s">
        <v>362</v>
      </c>
      <c r="N349" s="66"/>
      <c r="O349" s="108">
        <v>3</v>
      </c>
      <c r="P349" s="102">
        <v>2014</v>
      </c>
      <c r="Q349" s="96" t="s">
        <v>401</v>
      </c>
      <c r="R349" s="96" t="s">
        <v>402</v>
      </c>
      <c r="S349" s="96" t="s">
        <v>24</v>
      </c>
      <c r="T349" s="19">
        <v>56.174910548374804</v>
      </c>
      <c r="U349" s="57">
        <f t="shared" si="8"/>
        <v>168.5247316451244</v>
      </c>
      <c r="V349" s="16"/>
      <c r="W349" s="20"/>
      <c r="X349" s="20"/>
    </row>
    <row r="350" spans="1:24" x14ac:dyDescent="0.25">
      <c r="A350" s="91">
        <v>12141</v>
      </c>
      <c r="B350" s="66" t="s">
        <v>388</v>
      </c>
      <c r="C350" s="90"/>
      <c r="D350" s="92" t="s">
        <v>397</v>
      </c>
      <c r="E350" s="103">
        <v>324</v>
      </c>
      <c r="F350" s="66"/>
      <c r="G350" s="104" t="s">
        <v>721</v>
      </c>
      <c r="H350" s="97" t="s">
        <v>722</v>
      </c>
      <c r="I350" s="97">
        <v>2000020604</v>
      </c>
      <c r="J350" s="98" t="s">
        <v>723</v>
      </c>
      <c r="K350" s="66"/>
      <c r="L350" s="98" t="s">
        <v>40</v>
      </c>
      <c r="M350" s="97" t="s">
        <v>365</v>
      </c>
      <c r="N350" s="66"/>
      <c r="O350" s="108">
        <v>36</v>
      </c>
      <c r="P350" s="102">
        <v>2013</v>
      </c>
      <c r="Q350" s="96" t="s">
        <v>401</v>
      </c>
      <c r="R350" s="96" t="s">
        <v>402</v>
      </c>
      <c r="S350" s="96" t="s">
        <v>24</v>
      </c>
      <c r="T350" s="19">
        <v>266.82640605895358</v>
      </c>
      <c r="U350" s="57">
        <f t="shared" si="8"/>
        <v>9605.7506181223289</v>
      </c>
      <c r="V350" s="16"/>
      <c r="W350" s="20"/>
      <c r="X350" s="20"/>
    </row>
    <row r="351" spans="1:24" x14ac:dyDescent="0.25">
      <c r="A351" s="91">
        <v>12144</v>
      </c>
      <c r="B351" s="66" t="s">
        <v>388</v>
      </c>
      <c r="C351" s="90"/>
      <c r="D351" s="92" t="s">
        <v>397</v>
      </c>
      <c r="E351" s="103">
        <v>324</v>
      </c>
      <c r="F351" s="66"/>
      <c r="G351" s="104" t="s">
        <v>721</v>
      </c>
      <c r="H351" s="97" t="s">
        <v>724</v>
      </c>
      <c r="I351" s="97">
        <v>2000274991</v>
      </c>
      <c r="J351" s="98" t="s">
        <v>725</v>
      </c>
      <c r="K351" s="66"/>
      <c r="L351" s="98" t="s">
        <v>40</v>
      </c>
      <c r="M351" s="97" t="s">
        <v>362</v>
      </c>
      <c r="N351" s="66"/>
      <c r="O351" s="108">
        <v>5</v>
      </c>
      <c r="P351" s="102">
        <v>2013</v>
      </c>
      <c r="Q351" s="96" t="s">
        <v>401</v>
      </c>
      <c r="R351" s="96" t="s">
        <v>402</v>
      </c>
      <c r="S351" s="96" t="s">
        <v>24</v>
      </c>
      <c r="T351" s="19">
        <v>5634.5618288658279</v>
      </c>
      <c r="U351" s="57">
        <f t="shared" si="8"/>
        <v>28172.809144329141</v>
      </c>
      <c r="V351" s="16"/>
      <c r="W351" s="20"/>
      <c r="X351" s="20"/>
    </row>
    <row r="352" spans="1:24" x14ac:dyDescent="0.25">
      <c r="A352" s="91">
        <v>12146</v>
      </c>
      <c r="B352" s="66" t="s">
        <v>388</v>
      </c>
      <c r="C352" s="90"/>
      <c r="D352" s="92" t="s">
        <v>397</v>
      </c>
      <c r="E352" s="103">
        <v>325</v>
      </c>
      <c r="F352" s="66"/>
      <c r="G352" s="43" t="s">
        <v>726</v>
      </c>
      <c r="H352" s="105" t="s">
        <v>727</v>
      </c>
      <c r="I352" s="97">
        <v>2000023677</v>
      </c>
      <c r="J352" s="98" t="s">
        <v>728</v>
      </c>
      <c r="K352" s="66"/>
      <c r="L352" s="98" t="s">
        <v>40</v>
      </c>
      <c r="M352" s="97" t="s">
        <v>362</v>
      </c>
      <c r="N352" s="66"/>
      <c r="O352" s="108">
        <v>23</v>
      </c>
      <c r="P352" s="106">
        <v>2013</v>
      </c>
      <c r="Q352" s="96" t="s">
        <v>401</v>
      </c>
      <c r="R352" s="96" t="s">
        <v>402</v>
      </c>
      <c r="S352" s="96" t="s">
        <v>24</v>
      </c>
      <c r="T352" s="19">
        <v>1093.1830206833333</v>
      </c>
      <c r="U352" s="57">
        <f t="shared" si="8"/>
        <v>25143.209475716667</v>
      </c>
      <c r="V352" s="16"/>
      <c r="W352" s="20"/>
      <c r="X352" s="20"/>
    </row>
    <row r="353" spans="1:24" x14ac:dyDescent="0.25">
      <c r="A353" s="91">
        <v>12150</v>
      </c>
      <c r="B353" s="66" t="s">
        <v>388</v>
      </c>
      <c r="C353" s="90"/>
      <c r="D353" s="92" t="s">
        <v>397</v>
      </c>
      <c r="E353" s="103">
        <v>325</v>
      </c>
      <c r="F353" s="66"/>
      <c r="G353" s="43" t="s">
        <v>726</v>
      </c>
      <c r="H353" s="97" t="s">
        <v>729</v>
      </c>
      <c r="I353" s="97">
        <v>2000043339</v>
      </c>
      <c r="J353" s="98" t="s">
        <v>730</v>
      </c>
      <c r="K353" s="66"/>
      <c r="L353" s="98" t="s">
        <v>40</v>
      </c>
      <c r="M353" s="97" t="s">
        <v>370</v>
      </c>
      <c r="N353" s="66"/>
      <c r="O353" s="108">
        <v>200</v>
      </c>
      <c r="P353" s="106">
        <v>2013</v>
      </c>
      <c r="Q353" s="96" t="s">
        <v>401</v>
      </c>
      <c r="R353" s="96" t="s">
        <v>402</v>
      </c>
      <c r="S353" s="96" t="s">
        <v>24</v>
      </c>
      <c r="T353" s="19">
        <v>114.68455</v>
      </c>
      <c r="U353" s="57">
        <f t="shared" si="8"/>
        <v>22936.91</v>
      </c>
      <c r="V353" s="16"/>
      <c r="W353" s="20"/>
      <c r="X353" s="20"/>
    </row>
    <row r="354" spans="1:24" x14ac:dyDescent="0.25">
      <c r="A354" s="91">
        <v>12151</v>
      </c>
      <c r="B354" s="66" t="s">
        <v>388</v>
      </c>
      <c r="C354" s="90"/>
      <c r="D354" s="92" t="s">
        <v>397</v>
      </c>
      <c r="E354" s="103">
        <v>325</v>
      </c>
      <c r="F354" s="66"/>
      <c r="G354" s="43" t="s">
        <v>726</v>
      </c>
      <c r="H354" s="97" t="s">
        <v>731</v>
      </c>
      <c r="I354" s="97">
        <v>2000043344</v>
      </c>
      <c r="J354" s="98" t="s">
        <v>732</v>
      </c>
      <c r="K354" s="66"/>
      <c r="L354" s="98" t="s">
        <v>40</v>
      </c>
      <c r="M354" s="97" t="s">
        <v>370</v>
      </c>
      <c r="N354" s="66"/>
      <c r="O354" s="108">
        <v>684</v>
      </c>
      <c r="P354" s="106">
        <v>2013</v>
      </c>
      <c r="Q354" s="96" t="s">
        <v>401</v>
      </c>
      <c r="R354" s="96" t="s">
        <v>402</v>
      </c>
      <c r="S354" s="96" t="s">
        <v>24</v>
      </c>
      <c r="T354" s="19">
        <v>126.6</v>
      </c>
      <c r="U354" s="57">
        <f t="shared" si="8"/>
        <v>86594.4</v>
      </c>
      <c r="V354" s="16"/>
      <c r="W354" s="20"/>
      <c r="X354" s="20"/>
    </row>
    <row r="355" spans="1:24" x14ac:dyDescent="0.25">
      <c r="A355" s="91">
        <v>12152</v>
      </c>
      <c r="B355" s="66" t="s">
        <v>388</v>
      </c>
      <c r="C355" s="90"/>
      <c r="D355" s="92" t="s">
        <v>397</v>
      </c>
      <c r="E355" s="103">
        <v>325</v>
      </c>
      <c r="F355" s="66"/>
      <c r="G355" s="43" t="s">
        <v>726</v>
      </c>
      <c r="H355" s="97" t="s">
        <v>733</v>
      </c>
      <c r="I355" s="97">
        <v>2000069011</v>
      </c>
      <c r="J355" s="98" t="s">
        <v>734</v>
      </c>
      <c r="K355" s="66"/>
      <c r="L355" s="98" t="s">
        <v>40</v>
      </c>
      <c r="M355" s="97" t="s">
        <v>370</v>
      </c>
      <c r="N355" s="66"/>
      <c r="O355" s="108">
        <v>200</v>
      </c>
      <c r="P355" s="106">
        <v>2013</v>
      </c>
      <c r="Q355" s="96" t="s">
        <v>401</v>
      </c>
      <c r="R355" s="96" t="s">
        <v>402</v>
      </c>
      <c r="S355" s="96" t="s">
        <v>24</v>
      </c>
      <c r="T355" s="19">
        <v>78.250784260904069</v>
      </c>
      <c r="U355" s="57">
        <f t="shared" si="8"/>
        <v>15650.156852180813</v>
      </c>
      <c r="V355" s="16"/>
      <c r="W355" s="20"/>
      <c r="X355" s="20"/>
    </row>
    <row r="356" spans="1:24" x14ac:dyDescent="0.25">
      <c r="A356" s="91">
        <v>12153</v>
      </c>
      <c r="B356" s="66" t="s">
        <v>388</v>
      </c>
      <c r="C356" s="90"/>
      <c r="D356" s="92" t="s">
        <v>397</v>
      </c>
      <c r="E356" s="103">
        <v>325</v>
      </c>
      <c r="F356" s="66"/>
      <c r="G356" s="43" t="s">
        <v>726</v>
      </c>
      <c r="H356" s="97" t="s">
        <v>735</v>
      </c>
      <c r="I356" s="97">
        <v>2000072517</v>
      </c>
      <c r="J356" s="98" t="s">
        <v>736</v>
      </c>
      <c r="K356" s="66"/>
      <c r="L356" s="98" t="s">
        <v>40</v>
      </c>
      <c r="M356" s="97" t="s">
        <v>362</v>
      </c>
      <c r="N356" s="66"/>
      <c r="O356" s="108">
        <v>50</v>
      </c>
      <c r="P356" s="106">
        <v>2013</v>
      </c>
      <c r="Q356" s="96" t="s">
        <v>401</v>
      </c>
      <c r="R356" s="96" t="s">
        <v>402</v>
      </c>
      <c r="S356" s="96" t="s">
        <v>24</v>
      </c>
      <c r="T356" s="19">
        <v>41.379399999999997</v>
      </c>
      <c r="U356" s="57">
        <f t="shared" si="8"/>
        <v>2068.9699999999998</v>
      </c>
      <c r="V356" s="16"/>
      <c r="W356" s="20"/>
      <c r="X356" s="20"/>
    </row>
    <row r="357" spans="1:24" x14ac:dyDescent="0.25">
      <c r="A357" s="91">
        <v>12154</v>
      </c>
      <c r="B357" s="66" t="s">
        <v>388</v>
      </c>
      <c r="C357" s="90"/>
      <c r="D357" s="92" t="s">
        <v>397</v>
      </c>
      <c r="E357" s="103">
        <v>325</v>
      </c>
      <c r="F357" s="66"/>
      <c r="G357" s="43" t="s">
        <v>726</v>
      </c>
      <c r="H357" s="97" t="s">
        <v>737</v>
      </c>
      <c r="I357" s="97">
        <v>2000086627</v>
      </c>
      <c r="J357" s="98" t="s">
        <v>738</v>
      </c>
      <c r="K357" s="66"/>
      <c r="L357" s="98" t="s">
        <v>40</v>
      </c>
      <c r="M357" s="97" t="s">
        <v>362</v>
      </c>
      <c r="N357" s="66"/>
      <c r="O357" s="108">
        <v>2</v>
      </c>
      <c r="P357" s="106">
        <v>2013</v>
      </c>
      <c r="Q357" s="96" t="s">
        <v>401</v>
      </c>
      <c r="R357" s="96" t="s">
        <v>402</v>
      </c>
      <c r="S357" s="96" t="s">
        <v>24</v>
      </c>
      <c r="T357" s="19">
        <v>2331.3007686929072</v>
      </c>
      <c r="U357" s="57">
        <f t="shared" si="8"/>
        <v>4662.6015373858145</v>
      </c>
      <c r="V357" s="16"/>
      <c r="W357" s="20"/>
      <c r="X357" s="20"/>
    </row>
    <row r="358" spans="1:24" x14ac:dyDescent="0.25">
      <c r="A358" s="91">
        <v>12155</v>
      </c>
      <c r="B358" s="66" t="s">
        <v>388</v>
      </c>
      <c r="C358" s="90"/>
      <c r="D358" s="92" t="s">
        <v>397</v>
      </c>
      <c r="E358" s="103">
        <v>325</v>
      </c>
      <c r="F358" s="66"/>
      <c r="G358" s="43" t="s">
        <v>726</v>
      </c>
      <c r="H358" s="97" t="s">
        <v>739</v>
      </c>
      <c r="I358" s="97">
        <v>2000131288</v>
      </c>
      <c r="J358" s="98" t="s">
        <v>740</v>
      </c>
      <c r="K358" s="66"/>
      <c r="L358" s="98" t="s">
        <v>40</v>
      </c>
      <c r="M358" s="97" t="s">
        <v>362</v>
      </c>
      <c r="N358" s="66"/>
      <c r="O358" s="108">
        <v>4</v>
      </c>
      <c r="P358" s="106">
        <v>2013</v>
      </c>
      <c r="Q358" s="96" t="s">
        <v>401</v>
      </c>
      <c r="R358" s="96" t="s">
        <v>402</v>
      </c>
      <c r="S358" s="96" t="s">
        <v>24</v>
      </c>
      <c r="T358" s="19">
        <v>2808.7168036208659</v>
      </c>
      <c r="U358" s="57">
        <f t="shared" si="8"/>
        <v>11234.867214483464</v>
      </c>
      <c r="V358" s="16"/>
      <c r="W358" s="20"/>
      <c r="X358" s="20"/>
    </row>
    <row r="359" spans="1:24" x14ac:dyDescent="0.25">
      <c r="A359" s="91">
        <v>12156</v>
      </c>
      <c r="B359" s="66" t="s">
        <v>388</v>
      </c>
      <c r="C359" s="90"/>
      <c r="D359" s="92" t="s">
        <v>397</v>
      </c>
      <c r="E359" s="103">
        <v>325</v>
      </c>
      <c r="F359" s="66"/>
      <c r="G359" s="43" t="s">
        <v>726</v>
      </c>
      <c r="H359" s="97" t="s">
        <v>741</v>
      </c>
      <c r="I359" s="97">
        <v>2000138988</v>
      </c>
      <c r="J359" s="98" t="s">
        <v>742</v>
      </c>
      <c r="K359" s="66"/>
      <c r="L359" s="98" t="s">
        <v>40</v>
      </c>
      <c r="M359" s="97" t="s">
        <v>362</v>
      </c>
      <c r="N359" s="66"/>
      <c r="O359" s="108">
        <v>2</v>
      </c>
      <c r="P359" s="106">
        <v>2013</v>
      </c>
      <c r="Q359" s="96" t="s">
        <v>401</v>
      </c>
      <c r="R359" s="96" t="s">
        <v>402</v>
      </c>
      <c r="S359" s="96" t="s">
        <v>24</v>
      </c>
      <c r="T359" s="19">
        <v>1160.4502721699432</v>
      </c>
      <c r="U359" s="57">
        <f t="shared" si="8"/>
        <v>2320.9005443398864</v>
      </c>
      <c r="V359" s="16"/>
      <c r="W359" s="20"/>
      <c r="X359" s="20"/>
    </row>
    <row r="360" spans="1:24" x14ac:dyDescent="0.25">
      <c r="A360" s="91">
        <v>12157</v>
      </c>
      <c r="B360" s="66" t="s">
        <v>388</v>
      </c>
      <c r="C360" s="90"/>
      <c r="D360" s="92" t="s">
        <v>397</v>
      </c>
      <c r="E360" s="103">
        <v>325</v>
      </c>
      <c r="F360" s="66"/>
      <c r="G360" s="43" t="s">
        <v>726</v>
      </c>
      <c r="H360" s="97" t="s">
        <v>743</v>
      </c>
      <c r="I360" s="97">
        <v>2000166827</v>
      </c>
      <c r="J360" s="98" t="s">
        <v>744</v>
      </c>
      <c r="K360" s="66"/>
      <c r="L360" s="98" t="s">
        <v>40</v>
      </c>
      <c r="M360" s="97" t="s">
        <v>370</v>
      </c>
      <c r="N360" s="66"/>
      <c r="O360" s="108">
        <v>300</v>
      </c>
      <c r="P360" s="106">
        <v>2013</v>
      </c>
      <c r="Q360" s="96" t="s">
        <v>401</v>
      </c>
      <c r="R360" s="96" t="s">
        <v>402</v>
      </c>
      <c r="S360" s="96" t="s">
        <v>24</v>
      </c>
      <c r="T360" s="19">
        <v>192.95738999999998</v>
      </c>
      <c r="U360" s="57">
        <f t="shared" si="8"/>
        <v>57887.21699999999</v>
      </c>
      <c r="V360" s="16"/>
      <c r="W360" s="20"/>
      <c r="X360" s="20"/>
    </row>
    <row r="361" spans="1:24" x14ac:dyDescent="0.25">
      <c r="A361" s="91">
        <v>12158</v>
      </c>
      <c r="B361" s="66" t="s">
        <v>388</v>
      </c>
      <c r="C361" s="90"/>
      <c r="D361" s="92" t="s">
        <v>397</v>
      </c>
      <c r="E361" s="103">
        <v>325</v>
      </c>
      <c r="F361" s="66"/>
      <c r="G361" s="43" t="s">
        <v>726</v>
      </c>
      <c r="H361" s="97" t="s">
        <v>745</v>
      </c>
      <c r="I361" s="97">
        <v>2000166829</v>
      </c>
      <c r="J361" s="98" t="s">
        <v>746</v>
      </c>
      <c r="K361" s="66"/>
      <c r="L361" s="98" t="s">
        <v>40</v>
      </c>
      <c r="M361" s="97" t="s">
        <v>370</v>
      </c>
      <c r="N361" s="66"/>
      <c r="O361" s="108">
        <v>100</v>
      </c>
      <c r="P361" s="106">
        <v>2013</v>
      </c>
      <c r="Q361" s="96" t="s">
        <v>401</v>
      </c>
      <c r="R361" s="96" t="s">
        <v>402</v>
      </c>
      <c r="S361" s="96" t="s">
        <v>24</v>
      </c>
      <c r="T361" s="19">
        <v>52.75</v>
      </c>
      <c r="U361" s="57">
        <f t="shared" si="8"/>
        <v>5275</v>
      </c>
      <c r="V361" s="16"/>
      <c r="W361" s="20"/>
      <c r="X361" s="20"/>
    </row>
    <row r="362" spans="1:24" x14ac:dyDescent="0.25">
      <c r="A362" s="91">
        <v>12159</v>
      </c>
      <c r="B362" s="66" t="s">
        <v>388</v>
      </c>
      <c r="C362" s="90"/>
      <c r="D362" s="92" t="s">
        <v>397</v>
      </c>
      <c r="E362" s="103">
        <v>325</v>
      </c>
      <c r="F362" s="66"/>
      <c r="G362" s="43" t="s">
        <v>726</v>
      </c>
      <c r="H362" s="97" t="s">
        <v>747</v>
      </c>
      <c r="I362" s="97">
        <v>2000174967</v>
      </c>
      <c r="J362" s="98" t="s">
        <v>748</v>
      </c>
      <c r="K362" s="66"/>
      <c r="L362" s="98" t="s">
        <v>40</v>
      </c>
      <c r="M362" s="97" t="s">
        <v>369</v>
      </c>
      <c r="N362" s="66"/>
      <c r="O362" s="108">
        <v>144</v>
      </c>
      <c r="P362" s="106">
        <v>2013</v>
      </c>
      <c r="Q362" s="96" t="s">
        <v>401</v>
      </c>
      <c r="R362" s="96" t="s">
        <v>402</v>
      </c>
      <c r="S362" s="96" t="s">
        <v>24</v>
      </c>
      <c r="T362" s="19">
        <v>35.585625</v>
      </c>
      <c r="U362" s="57">
        <f t="shared" si="8"/>
        <v>5124.33</v>
      </c>
      <c r="V362" s="16"/>
      <c r="W362" s="20"/>
      <c r="X362" s="20"/>
    </row>
    <row r="363" spans="1:24" x14ac:dyDescent="0.25">
      <c r="A363" s="91">
        <v>12160</v>
      </c>
      <c r="B363" s="66" t="s">
        <v>388</v>
      </c>
      <c r="C363" s="90"/>
      <c r="D363" s="92" t="s">
        <v>397</v>
      </c>
      <c r="E363" s="103">
        <v>325</v>
      </c>
      <c r="F363" s="66"/>
      <c r="G363" s="43" t="s">
        <v>726</v>
      </c>
      <c r="H363" s="97" t="s">
        <v>749</v>
      </c>
      <c r="I363" s="97">
        <v>2000179420</v>
      </c>
      <c r="J363" s="98" t="s">
        <v>750</v>
      </c>
      <c r="K363" s="66"/>
      <c r="L363" s="98" t="s">
        <v>40</v>
      </c>
      <c r="M363" s="97" t="s">
        <v>370</v>
      </c>
      <c r="N363" s="66"/>
      <c r="O363" s="108">
        <v>200</v>
      </c>
      <c r="P363" s="106">
        <v>2013</v>
      </c>
      <c r="Q363" s="96" t="s">
        <v>401</v>
      </c>
      <c r="R363" s="96" t="s">
        <v>402</v>
      </c>
      <c r="S363" s="96" t="s">
        <v>24</v>
      </c>
      <c r="T363" s="19">
        <v>18.104643999999997</v>
      </c>
      <c r="U363" s="57">
        <f t="shared" si="8"/>
        <v>3620.9287999999992</v>
      </c>
      <c r="V363" s="16"/>
      <c r="W363" s="20"/>
      <c r="X363" s="20"/>
    </row>
    <row r="364" spans="1:24" x14ac:dyDescent="0.25">
      <c r="A364" s="91">
        <v>12162</v>
      </c>
      <c r="B364" s="66" t="s">
        <v>388</v>
      </c>
      <c r="C364" s="90"/>
      <c r="D364" s="92" t="s">
        <v>397</v>
      </c>
      <c r="E364" s="103">
        <v>325</v>
      </c>
      <c r="F364" s="66"/>
      <c r="G364" s="43" t="s">
        <v>726</v>
      </c>
      <c r="H364" s="97" t="s">
        <v>460</v>
      </c>
      <c r="I364" s="97">
        <v>2000218303</v>
      </c>
      <c r="J364" s="98" t="s">
        <v>461</v>
      </c>
      <c r="K364" s="66"/>
      <c r="L364" s="98" t="s">
        <v>40</v>
      </c>
      <c r="M364" s="97" t="s">
        <v>362</v>
      </c>
      <c r="N364" s="66"/>
      <c r="O364" s="108">
        <v>5</v>
      </c>
      <c r="P364" s="106">
        <v>2013</v>
      </c>
      <c r="Q364" s="96" t="s">
        <v>401</v>
      </c>
      <c r="R364" s="96" t="s">
        <v>402</v>
      </c>
      <c r="S364" s="96" t="s">
        <v>24</v>
      </c>
      <c r="T364" s="19">
        <v>4521.3760000000002</v>
      </c>
      <c r="U364" s="57">
        <f t="shared" si="8"/>
        <v>22606.880000000001</v>
      </c>
      <c r="V364" s="16"/>
      <c r="W364" s="20"/>
      <c r="X364" s="20"/>
    </row>
    <row r="365" spans="1:24" x14ac:dyDescent="0.25">
      <c r="A365" s="91">
        <v>12163</v>
      </c>
      <c r="B365" s="66" t="s">
        <v>388</v>
      </c>
      <c r="C365" s="90"/>
      <c r="D365" s="92" t="s">
        <v>397</v>
      </c>
      <c r="E365" s="103">
        <v>325</v>
      </c>
      <c r="F365" s="66"/>
      <c r="G365" s="43" t="s">
        <v>726</v>
      </c>
      <c r="H365" s="97" t="s">
        <v>751</v>
      </c>
      <c r="I365" s="97">
        <v>2000246112</v>
      </c>
      <c r="J365" s="98" t="s">
        <v>752</v>
      </c>
      <c r="K365" s="66"/>
      <c r="L365" s="98" t="s">
        <v>40</v>
      </c>
      <c r="M365" s="97" t="s">
        <v>369</v>
      </c>
      <c r="N365" s="66"/>
      <c r="O365" s="108">
        <v>24</v>
      </c>
      <c r="P365" s="106">
        <v>2013</v>
      </c>
      <c r="Q365" s="96" t="s">
        <v>401</v>
      </c>
      <c r="R365" s="96" t="s">
        <v>402</v>
      </c>
      <c r="S365" s="96" t="s">
        <v>24</v>
      </c>
      <c r="T365" s="19">
        <v>142.57041666666666</v>
      </c>
      <c r="U365" s="57">
        <f t="shared" si="8"/>
        <v>3421.6899999999996</v>
      </c>
      <c r="V365" s="16"/>
      <c r="W365" s="20"/>
      <c r="X365" s="20"/>
    </row>
    <row r="366" spans="1:24" x14ac:dyDescent="0.25">
      <c r="A366" s="91">
        <v>12164</v>
      </c>
      <c r="B366" s="66" t="s">
        <v>388</v>
      </c>
      <c r="C366" s="90"/>
      <c r="D366" s="92" t="s">
        <v>397</v>
      </c>
      <c r="E366" s="103">
        <v>325</v>
      </c>
      <c r="F366" s="66"/>
      <c r="G366" s="43" t="s">
        <v>726</v>
      </c>
      <c r="H366" s="97" t="s">
        <v>753</v>
      </c>
      <c r="I366" s="97">
        <v>2000253244</v>
      </c>
      <c r="J366" s="98" t="s">
        <v>754</v>
      </c>
      <c r="K366" s="66"/>
      <c r="L366" s="98" t="s">
        <v>40</v>
      </c>
      <c r="M366" s="97" t="s">
        <v>362</v>
      </c>
      <c r="N366" s="66"/>
      <c r="O366" s="108">
        <v>34</v>
      </c>
      <c r="P366" s="106">
        <v>2013</v>
      </c>
      <c r="Q366" s="96" t="s">
        <v>401</v>
      </c>
      <c r="R366" s="96" t="s">
        <v>402</v>
      </c>
      <c r="S366" s="96" t="s">
        <v>24</v>
      </c>
      <c r="T366" s="19">
        <v>157.46672931666663</v>
      </c>
      <c r="U366" s="57">
        <f t="shared" si="8"/>
        <v>5353.8687967666656</v>
      </c>
      <c r="V366" s="16"/>
      <c r="W366" s="20"/>
      <c r="X366" s="20"/>
    </row>
    <row r="367" spans="1:24" x14ac:dyDescent="0.25">
      <c r="A367" s="91">
        <v>12165</v>
      </c>
      <c r="B367" s="66" t="s">
        <v>388</v>
      </c>
      <c r="C367" s="90"/>
      <c r="D367" s="92" t="s">
        <v>397</v>
      </c>
      <c r="E367" s="103">
        <v>325</v>
      </c>
      <c r="F367" s="66"/>
      <c r="G367" s="43" t="s">
        <v>726</v>
      </c>
      <c r="H367" s="97" t="s">
        <v>755</v>
      </c>
      <c r="I367" s="97">
        <v>2000253862</v>
      </c>
      <c r="J367" s="98" t="s">
        <v>756</v>
      </c>
      <c r="K367" s="66"/>
      <c r="L367" s="98" t="s">
        <v>40</v>
      </c>
      <c r="M367" s="97" t="s">
        <v>370</v>
      </c>
      <c r="N367" s="66"/>
      <c r="O367" s="108">
        <v>600</v>
      </c>
      <c r="P367" s="106">
        <v>2013</v>
      </c>
      <c r="Q367" s="96" t="s">
        <v>401</v>
      </c>
      <c r="R367" s="96" t="s">
        <v>402</v>
      </c>
      <c r="S367" s="96" t="s">
        <v>24</v>
      </c>
      <c r="T367" s="19">
        <v>19.411999999999999</v>
      </c>
      <c r="U367" s="57">
        <f t="shared" si="8"/>
        <v>11647.199999999999</v>
      </c>
      <c r="V367" s="16"/>
      <c r="W367" s="20"/>
      <c r="X367" s="20"/>
    </row>
    <row r="368" spans="1:24" x14ac:dyDescent="0.25">
      <c r="A368" s="91">
        <v>12166</v>
      </c>
      <c r="B368" s="66" t="s">
        <v>388</v>
      </c>
      <c r="C368" s="90"/>
      <c r="D368" s="92" t="s">
        <v>397</v>
      </c>
      <c r="E368" s="103">
        <v>325</v>
      </c>
      <c r="F368" s="66"/>
      <c r="G368" s="43" t="s">
        <v>726</v>
      </c>
      <c r="H368" s="97" t="s">
        <v>757</v>
      </c>
      <c r="I368" s="97">
        <v>2000261331</v>
      </c>
      <c r="J368" s="98" t="s">
        <v>758</v>
      </c>
      <c r="K368" s="66"/>
      <c r="L368" s="98" t="s">
        <v>40</v>
      </c>
      <c r="M368" s="97" t="s">
        <v>362</v>
      </c>
      <c r="N368" s="66"/>
      <c r="O368" s="108">
        <v>103</v>
      </c>
      <c r="P368" s="106">
        <v>2013</v>
      </c>
      <c r="Q368" s="96" t="s">
        <v>401</v>
      </c>
      <c r="R368" s="96" t="s">
        <v>402</v>
      </c>
      <c r="S368" s="96" t="s">
        <v>24</v>
      </c>
      <c r="T368" s="19">
        <v>1299.5709303046835</v>
      </c>
      <c r="U368" s="57">
        <f t="shared" si="8"/>
        <v>133855.80582138241</v>
      </c>
      <c r="V368" s="16"/>
      <c r="W368" s="20"/>
      <c r="X368" s="20"/>
    </row>
    <row r="369" spans="1:24" x14ac:dyDescent="0.25">
      <c r="A369" s="91">
        <v>12167</v>
      </c>
      <c r="B369" s="66" t="s">
        <v>388</v>
      </c>
      <c r="C369" s="90"/>
      <c r="D369" s="92" t="s">
        <v>397</v>
      </c>
      <c r="E369" s="103">
        <v>325</v>
      </c>
      <c r="F369" s="66"/>
      <c r="G369" s="43" t="s">
        <v>726</v>
      </c>
      <c r="H369" s="97" t="s">
        <v>759</v>
      </c>
      <c r="I369" s="97">
        <v>2000275038</v>
      </c>
      <c r="J369" s="98" t="s">
        <v>155</v>
      </c>
      <c r="K369" s="66"/>
      <c r="L369" s="98" t="s">
        <v>40</v>
      </c>
      <c r="M369" s="97" t="s">
        <v>362</v>
      </c>
      <c r="N369" s="66"/>
      <c r="O369" s="108">
        <v>4</v>
      </c>
      <c r="P369" s="106">
        <v>2013</v>
      </c>
      <c r="Q369" s="96" t="s">
        <v>401</v>
      </c>
      <c r="R369" s="96" t="s">
        <v>402</v>
      </c>
      <c r="S369" s="96" t="s">
        <v>24</v>
      </c>
      <c r="T369" s="19">
        <v>1056.8594374999998</v>
      </c>
      <c r="U369" s="57">
        <f t="shared" si="8"/>
        <v>4227.4377499999991</v>
      </c>
      <c r="V369" s="16"/>
      <c r="W369" s="20"/>
      <c r="X369" s="20"/>
    </row>
    <row r="370" spans="1:24" x14ac:dyDescent="0.25">
      <c r="A370" s="91">
        <v>12170</v>
      </c>
      <c r="B370" s="66" t="s">
        <v>388</v>
      </c>
      <c r="C370" s="90"/>
      <c r="D370" s="92" t="s">
        <v>397</v>
      </c>
      <c r="E370" s="103">
        <v>325</v>
      </c>
      <c r="F370" s="66"/>
      <c r="G370" s="43" t="s">
        <v>726</v>
      </c>
      <c r="H370" s="97" t="s">
        <v>760</v>
      </c>
      <c r="I370" s="97">
        <v>2000282056</v>
      </c>
      <c r="J370" s="98" t="s">
        <v>761</v>
      </c>
      <c r="K370" s="66"/>
      <c r="L370" s="98" t="s">
        <v>40</v>
      </c>
      <c r="M370" s="97" t="s">
        <v>369</v>
      </c>
      <c r="N370" s="66"/>
      <c r="O370" s="108">
        <v>100</v>
      </c>
      <c r="P370" s="106">
        <v>2013</v>
      </c>
      <c r="Q370" s="96" t="s">
        <v>401</v>
      </c>
      <c r="R370" s="96" t="s">
        <v>402</v>
      </c>
      <c r="S370" s="96" t="s">
        <v>24</v>
      </c>
      <c r="T370" s="19">
        <v>17.751041942903449</v>
      </c>
      <c r="U370" s="57">
        <f t="shared" si="8"/>
        <v>1775.1041942903448</v>
      </c>
      <c r="V370" s="16"/>
      <c r="W370" s="20"/>
      <c r="X370" s="20"/>
    </row>
    <row r="371" spans="1:24" x14ac:dyDescent="0.25">
      <c r="A371" s="91">
        <v>12171</v>
      </c>
      <c r="B371" s="66" t="s">
        <v>388</v>
      </c>
      <c r="C371" s="90"/>
      <c r="D371" s="92" t="s">
        <v>397</v>
      </c>
      <c r="E371" s="103">
        <v>325</v>
      </c>
      <c r="F371" s="66"/>
      <c r="G371" s="43" t="s">
        <v>726</v>
      </c>
      <c r="H371" s="97" t="s">
        <v>762</v>
      </c>
      <c r="I371" s="97">
        <v>2000283619</v>
      </c>
      <c r="J371" s="98" t="s">
        <v>763</v>
      </c>
      <c r="K371" s="66"/>
      <c r="L371" s="98" t="s">
        <v>40</v>
      </c>
      <c r="M371" s="97" t="s">
        <v>361</v>
      </c>
      <c r="N371" s="66"/>
      <c r="O371" s="108">
        <v>0.7</v>
      </c>
      <c r="P371" s="106">
        <v>2013</v>
      </c>
      <c r="Q371" s="96" t="s">
        <v>401</v>
      </c>
      <c r="R371" s="96" t="s">
        <v>402</v>
      </c>
      <c r="S371" s="96" t="s">
        <v>24</v>
      </c>
      <c r="T371" s="19">
        <v>8399.8359399032906</v>
      </c>
      <c r="U371" s="57">
        <f t="shared" si="8"/>
        <v>5879.8851579323027</v>
      </c>
      <c r="V371" s="16"/>
      <c r="W371" s="20"/>
      <c r="X371" s="20"/>
    </row>
    <row r="372" spans="1:24" x14ac:dyDescent="0.25">
      <c r="A372" s="91">
        <v>12172</v>
      </c>
      <c r="B372" s="66" t="s">
        <v>388</v>
      </c>
      <c r="C372" s="90"/>
      <c r="D372" s="92" t="s">
        <v>397</v>
      </c>
      <c r="E372" s="103">
        <v>325</v>
      </c>
      <c r="F372" s="66"/>
      <c r="G372" s="43" t="s">
        <v>726</v>
      </c>
      <c r="H372" s="97" t="s">
        <v>764</v>
      </c>
      <c r="I372" s="97">
        <v>2000283717</v>
      </c>
      <c r="J372" s="98" t="s">
        <v>765</v>
      </c>
      <c r="K372" s="66"/>
      <c r="L372" s="98" t="s">
        <v>40</v>
      </c>
      <c r="M372" s="97" t="s">
        <v>370</v>
      </c>
      <c r="N372" s="66"/>
      <c r="O372" s="108">
        <v>215</v>
      </c>
      <c r="P372" s="106">
        <v>2013</v>
      </c>
      <c r="Q372" s="96" t="s">
        <v>401</v>
      </c>
      <c r="R372" s="96" t="s">
        <v>402</v>
      </c>
      <c r="S372" s="96" t="s">
        <v>24</v>
      </c>
      <c r="T372" s="19">
        <v>48.255980427017988</v>
      </c>
      <c r="U372" s="57">
        <f t="shared" si="8"/>
        <v>10375.035791808867</v>
      </c>
      <c r="V372" s="16"/>
      <c r="W372" s="20"/>
      <c r="X372" s="20"/>
    </row>
    <row r="373" spans="1:24" x14ac:dyDescent="0.25">
      <c r="A373" s="91">
        <v>12173</v>
      </c>
      <c r="B373" s="66" t="s">
        <v>388</v>
      </c>
      <c r="C373" s="90"/>
      <c r="D373" s="92" t="s">
        <v>397</v>
      </c>
      <c r="E373" s="103">
        <v>325</v>
      </c>
      <c r="F373" s="66"/>
      <c r="G373" s="43" t="s">
        <v>726</v>
      </c>
      <c r="H373" s="97" t="s">
        <v>766</v>
      </c>
      <c r="I373" s="97">
        <v>2000286348</v>
      </c>
      <c r="J373" s="98" t="s">
        <v>767</v>
      </c>
      <c r="K373" s="66"/>
      <c r="L373" s="98" t="s">
        <v>40</v>
      </c>
      <c r="M373" s="97" t="s">
        <v>370</v>
      </c>
      <c r="N373" s="66"/>
      <c r="O373" s="108">
        <v>1600</v>
      </c>
      <c r="P373" s="106">
        <v>2013</v>
      </c>
      <c r="Q373" s="96" t="s">
        <v>401</v>
      </c>
      <c r="R373" s="96" t="s">
        <v>402</v>
      </c>
      <c r="S373" s="96" t="s">
        <v>24</v>
      </c>
      <c r="T373" s="19">
        <v>37.701480000000004</v>
      </c>
      <c r="U373" s="57">
        <f t="shared" ref="U373:U403" si="9">O373*T373</f>
        <v>60322.368000000002</v>
      </c>
      <c r="V373" s="16"/>
      <c r="W373" s="20"/>
      <c r="X373" s="20"/>
    </row>
    <row r="374" spans="1:24" x14ac:dyDescent="0.25">
      <c r="A374" s="91">
        <v>12174</v>
      </c>
      <c r="B374" s="66" t="s">
        <v>388</v>
      </c>
      <c r="C374" s="90"/>
      <c r="D374" s="92" t="s">
        <v>397</v>
      </c>
      <c r="E374" s="103">
        <v>325</v>
      </c>
      <c r="F374" s="66"/>
      <c r="G374" s="43" t="s">
        <v>726</v>
      </c>
      <c r="H374" s="97" t="s">
        <v>768</v>
      </c>
      <c r="I374" s="97">
        <v>2000290733</v>
      </c>
      <c r="J374" s="98" t="s">
        <v>769</v>
      </c>
      <c r="K374" s="66"/>
      <c r="L374" s="98" t="s">
        <v>40</v>
      </c>
      <c r="M374" s="97" t="s">
        <v>362</v>
      </c>
      <c r="N374" s="66"/>
      <c r="O374" s="108">
        <v>1</v>
      </c>
      <c r="P374" s="106">
        <v>2013</v>
      </c>
      <c r="Q374" s="96" t="s">
        <v>401</v>
      </c>
      <c r="R374" s="96" t="s">
        <v>402</v>
      </c>
      <c r="S374" s="96" t="s">
        <v>24</v>
      </c>
      <c r="T374" s="19">
        <v>4921.6327466065568</v>
      </c>
      <c r="U374" s="57">
        <f t="shared" si="9"/>
        <v>4921.6327466065568</v>
      </c>
      <c r="V374" s="16"/>
      <c r="W374" s="20"/>
      <c r="X374" s="20"/>
    </row>
    <row r="375" spans="1:24" x14ac:dyDescent="0.25">
      <c r="A375" s="91">
        <v>12175</v>
      </c>
      <c r="B375" s="66" t="s">
        <v>388</v>
      </c>
      <c r="C375" s="90"/>
      <c r="D375" s="92" t="s">
        <v>397</v>
      </c>
      <c r="E375" s="103">
        <v>325</v>
      </c>
      <c r="F375" s="66"/>
      <c r="G375" s="43" t="s">
        <v>726</v>
      </c>
      <c r="H375" s="97" t="s">
        <v>770</v>
      </c>
      <c r="I375" s="97">
        <v>2000291625</v>
      </c>
      <c r="J375" s="98" t="s">
        <v>771</v>
      </c>
      <c r="K375" s="66"/>
      <c r="L375" s="98" t="s">
        <v>40</v>
      </c>
      <c r="M375" s="97" t="s">
        <v>362</v>
      </c>
      <c r="N375" s="66"/>
      <c r="O375" s="108">
        <v>49</v>
      </c>
      <c r="P375" s="106">
        <v>2013</v>
      </c>
      <c r="Q375" s="96" t="s">
        <v>401</v>
      </c>
      <c r="R375" s="96" t="s">
        <v>402</v>
      </c>
      <c r="S375" s="96" t="s">
        <v>24</v>
      </c>
      <c r="T375" s="19">
        <v>538.04999999999995</v>
      </c>
      <c r="U375" s="57">
        <f t="shared" si="9"/>
        <v>26364.449999999997</v>
      </c>
      <c r="V375" s="16"/>
      <c r="W375" s="20"/>
      <c r="X375" s="20"/>
    </row>
    <row r="376" spans="1:24" x14ac:dyDescent="0.25">
      <c r="A376" s="91">
        <v>12176</v>
      </c>
      <c r="B376" s="66" t="s">
        <v>388</v>
      </c>
      <c r="C376" s="90"/>
      <c r="D376" s="92" t="s">
        <v>397</v>
      </c>
      <c r="E376" s="103">
        <v>325</v>
      </c>
      <c r="F376" s="66"/>
      <c r="G376" s="43" t="s">
        <v>726</v>
      </c>
      <c r="H376" s="97" t="s">
        <v>772</v>
      </c>
      <c r="I376" s="97">
        <v>2000294885</v>
      </c>
      <c r="J376" s="98" t="s">
        <v>773</v>
      </c>
      <c r="K376" s="66"/>
      <c r="L376" s="98" t="s">
        <v>40</v>
      </c>
      <c r="M376" s="97" t="s">
        <v>369</v>
      </c>
      <c r="N376" s="66"/>
      <c r="O376" s="108">
        <v>75</v>
      </c>
      <c r="P376" s="106">
        <v>2013</v>
      </c>
      <c r="Q376" s="96" t="s">
        <v>401</v>
      </c>
      <c r="R376" s="96" t="s">
        <v>402</v>
      </c>
      <c r="S376" s="96" t="s">
        <v>24</v>
      </c>
      <c r="T376" s="19">
        <v>30.334098172456251</v>
      </c>
      <c r="U376" s="57">
        <f t="shared" si="9"/>
        <v>2275.0573629342189</v>
      </c>
      <c r="V376" s="16"/>
      <c r="W376" s="20"/>
      <c r="X376" s="20"/>
    </row>
    <row r="377" spans="1:24" x14ac:dyDescent="0.25">
      <c r="A377" s="91">
        <v>12177</v>
      </c>
      <c r="B377" s="66" t="s">
        <v>388</v>
      </c>
      <c r="C377" s="90"/>
      <c r="D377" s="92" t="s">
        <v>397</v>
      </c>
      <c r="E377" s="103">
        <v>325</v>
      </c>
      <c r="F377" s="66"/>
      <c r="G377" s="43" t="s">
        <v>726</v>
      </c>
      <c r="H377" s="97" t="s">
        <v>774</v>
      </c>
      <c r="I377" s="97">
        <v>2000294890</v>
      </c>
      <c r="J377" s="98" t="s">
        <v>775</v>
      </c>
      <c r="K377" s="66"/>
      <c r="L377" s="98" t="s">
        <v>40</v>
      </c>
      <c r="M377" s="97" t="s">
        <v>362</v>
      </c>
      <c r="N377" s="66"/>
      <c r="O377" s="108">
        <v>2</v>
      </c>
      <c r="P377" s="106">
        <v>2013</v>
      </c>
      <c r="Q377" s="96" t="s">
        <v>401</v>
      </c>
      <c r="R377" s="96" t="s">
        <v>402</v>
      </c>
      <c r="S377" s="96" t="s">
        <v>24</v>
      </c>
      <c r="T377" s="19">
        <v>7021.7886947677953</v>
      </c>
      <c r="U377" s="57">
        <f t="shared" si="9"/>
        <v>14043.577389535591</v>
      </c>
      <c r="V377" s="16"/>
      <c r="W377" s="20"/>
      <c r="X377" s="20"/>
    </row>
    <row r="378" spans="1:24" x14ac:dyDescent="0.25">
      <c r="A378" s="91">
        <v>12178</v>
      </c>
      <c r="B378" s="66" t="s">
        <v>388</v>
      </c>
      <c r="C378" s="90"/>
      <c r="D378" s="92" t="s">
        <v>397</v>
      </c>
      <c r="E378" s="103">
        <v>325</v>
      </c>
      <c r="F378" s="66"/>
      <c r="G378" s="43" t="s">
        <v>726</v>
      </c>
      <c r="H378" s="97" t="s">
        <v>776</v>
      </c>
      <c r="I378" s="97">
        <v>2000294891</v>
      </c>
      <c r="J378" s="98" t="s">
        <v>777</v>
      </c>
      <c r="K378" s="66"/>
      <c r="L378" s="98" t="s">
        <v>40</v>
      </c>
      <c r="M378" s="97" t="s">
        <v>362</v>
      </c>
      <c r="N378" s="66"/>
      <c r="O378" s="108">
        <v>4</v>
      </c>
      <c r="P378" s="106">
        <v>2013</v>
      </c>
      <c r="Q378" s="96" t="s">
        <v>401</v>
      </c>
      <c r="R378" s="96" t="s">
        <v>402</v>
      </c>
      <c r="S378" s="96" t="s">
        <v>24</v>
      </c>
      <c r="T378" s="19">
        <v>7846.4290460018656</v>
      </c>
      <c r="U378" s="57">
        <f t="shared" si="9"/>
        <v>31385.716184007462</v>
      </c>
      <c r="V378" s="16"/>
      <c r="W378" s="20"/>
      <c r="X378" s="20"/>
    </row>
    <row r="379" spans="1:24" x14ac:dyDescent="0.25">
      <c r="A379" s="91">
        <v>12179</v>
      </c>
      <c r="B379" s="66" t="s">
        <v>388</v>
      </c>
      <c r="C379" s="90"/>
      <c r="D379" s="92" t="s">
        <v>397</v>
      </c>
      <c r="E379" s="103">
        <v>325</v>
      </c>
      <c r="F379" s="66"/>
      <c r="G379" s="43" t="s">
        <v>726</v>
      </c>
      <c r="H379" s="97" t="s">
        <v>778</v>
      </c>
      <c r="I379" s="97">
        <v>2000295858</v>
      </c>
      <c r="J379" s="98" t="s">
        <v>779</v>
      </c>
      <c r="K379" s="66"/>
      <c r="L379" s="98" t="s">
        <v>40</v>
      </c>
      <c r="M379" s="97" t="s">
        <v>370</v>
      </c>
      <c r="N379" s="66"/>
      <c r="O379" s="108">
        <v>73</v>
      </c>
      <c r="P379" s="106">
        <v>2013</v>
      </c>
      <c r="Q379" s="96" t="s">
        <v>401</v>
      </c>
      <c r="R379" s="96" t="s">
        <v>402</v>
      </c>
      <c r="S379" s="96" t="s">
        <v>24</v>
      </c>
      <c r="T379" s="19">
        <v>609.19234468790842</v>
      </c>
      <c r="U379" s="57">
        <f t="shared" si="9"/>
        <v>44471.041162217312</v>
      </c>
      <c r="V379" s="16"/>
      <c r="W379" s="20"/>
      <c r="X379" s="20"/>
    </row>
    <row r="380" spans="1:24" x14ac:dyDescent="0.25">
      <c r="A380" s="91">
        <v>12180</v>
      </c>
      <c r="B380" s="66" t="s">
        <v>388</v>
      </c>
      <c r="C380" s="90"/>
      <c r="D380" s="92" t="s">
        <v>397</v>
      </c>
      <c r="E380" s="103">
        <v>325</v>
      </c>
      <c r="F380" s="66"/>
      <c r="G380" s="43" t="s">
        <v>726</v>
      </c>
      <c r="H380" s="97" t="s">
        <v>780</v>
      </c>
      <c r="I380" s="97">
        <v>2000295859</v>
      </c>
      <c r="J380" s="98" t="s">
        <v>781</v>
      </c>
      <c r="K380" s="66"/>
      <c r="L380" s="98" t="s">
        <v>40</v>
      </c>
      <c r="M380" s="97" t="s">
        <v>370</v>
      </c>
      <c r="N380" s="66"/>
      <c r="O380" s="108">
        <v>73</v>
      </c>
      <c r="P380" s="106">
        <v>2013</v>
      </c>
      <c r="Q380" s="96" t="s">
        <v>401</v>
      </c>
      <c r="R380" s="96" t="s">
        <v>402</v>
      </c>
      <c r="S380" s="96" t="s">
        <v>24</v>
      </c>
      <c r="T380" s="19">
        <v>581.17420184483763</v>
      </c>
      <c r="U380" s="57">
        <f t="shared" si="9"/>
        <v>42425.716734673144</v>
      </c>
      <c r="V380" s="16"/>
      <c r="W380" s="20"/>
      <c r="X380" s="20"/>
    </row>
    <row r="381" spans="1:24" x14ac:dyDescent="0.25">
      <c r="A381" s="91">
        <v>12181</v>
      </c>
      <c r="B381" s="66" t="s">
        <v>388</v>
      </c>
      <c r="C381" s="90"/>
      <c r="D381" s="92" t="s">
        <v>397</v>
      </c>
      <c r="E381" s="103">
        <v>325</v>
      </c>
      <c r="F381" s="66"/>
      <c r="G381" s="43" t="s">
        <v>726</v>
      </c>
      <c r="H381" s="97" t="s">
        <v>782</v>
      </c>
      <c r="I381" s="97">
        <v>2000295873</v>
      </c>
      <c r="J381" s="98" t="s">
        <v>783</v>
      </c>
      <c r="K381" s="66"/>
      <c r="L381" s="98" t="s">
        <v>40</v>
      </c>
      <c r="M381" s="97" t="s">
        <v>365</v>
      </c>
      <c r="N381" s="66"/>
      <c r="O381" s="108">
        <v>85</v>
      </c>
      <c r="P381" s="106">
        <v>2013</v>
      </c>
      <c r="Q381" s="96" t="s">
        <v>401</v>
      </c>
      <c r="R381" s="96" t="s">
        <v>402</v>
      </c>
      <c r="S381" s="96" t="s">
        <v>24</v>
      </c>
      <c r="T381" s="19">
        <v>481.85202909507387</v>
      </c>
      <c r="U381" s="57">
        <f t="shared" si="9"/>
        <v>40957.422473081278</v>
      </c>
      <c r="V381" s="16"/>
      <c r="W381" s="20"/>
      <c r="X381" s="20"/>
    </row>
    <row r="382" spans="1:24" x14ac:dyDescent="0.25">
      <c r="A382" s="91">
        <v>12182</v>
      </c>
      <c r="B382" s="66" t="s">
        <v>388</v>
      </c>
      <c r="C382" s="90"/>
      <c r="D382" s="92" t="s">
        <v>397</v>
      </c>
      <c r="E382" s="103">
        <v>325</v>
      </c>
      <c r="F382" s="66"/>
      <c r="G382" s="43" t="s">
        <v>726</v>
      </c>
      <c r="H382" s="97" t="s">
        <v>784</v>
      </c>
      <c r="I382" s="97">
        <v>2000298279</v>
      </c>
      <c r="J382" s="98" t="s">
        <v>785</v>
      </c>
      <c r="K382" s="66"/>
      <c r="L382" s="98" t="s">
        <v>40</v>
      </c>
      <c r="M382" s="97" t="s">
        <v>362</v>
      </c>
      <c r="N382" s="66"/>
      <c r="O382" s="129">
        <v>215</v>
      </c>
      <c r="P382" s="106">
        <v>2013</v>
      </c>
      <c r="Q382" s="96" t="s">
        <v>401</v>
      </c>
      <c r="R382" s="96" t="s">
        <v>402</v>
      </c>
      <c r="S382" s="96" t="s">
        <v>24</v>
      </c>
      <c r="T382" s="19">
        <v>1391.1231145034385</v>
      </c>
      <c r="U382" s="57">
        <f t="shared" si="9"/>
        <v>299091.46961823927</v>
      </c>
      <c r="V382" s="16"/>
      <c r="W382" s="20"/>
      <c r="X382" s="20"/>
    </row>
    <row r="383" spans="1:24" x14ac:dyDescent="0.25">
      <c r="A383" s="91">
        <v>12183</v>
      </c>
      <c r="B383" s="66" t="s">
        <v>388</v>
      </c>
      <c r="C383" s="90"/>
      <c r="D383" s="92" t="s">
        <v>397</v>
      </c>
      <c r="E383" s="103">
        <v>325</v>
      </c>
      <c r="F383" s="66"/>
      <c r="G383" s="43" t="s">
        <v>726</v>
      </c>
      <c r="H383" s="97" t="s">
        <v>786</v>
      </c>
      <c r="I383" s="97">
        <v>5000030255</v>
      </c>
      <c r="J383" s="98" t="s">
        <v>787</v>
      </c>
      <c r="K383" s="66"/>
      <c r="L383" s="98" t="s">
        <v>40</v>
      </c>
      <c r="M383" s="97" t="s">
        <v>362</v>
      </c>
      <c r="N383" s="66"/>
      <c r="O383" s="108">
        <v>2</v>
      </c>
      <c r="P383" s="106">
        <v>2013</v>
      </c>
      <c r="Q383" s="96" t="s">
        <v>401</v>
      </c>
      <c r="R383" s="96" t="s">
        <v>402</v>
      </c>
      <c r="S383" s="96" t="s">
        <v>24</v>
      </c>
      <c r="T383" s="19">
        <v>6628.5687399749995</v>
      </c>
      <c r="U383" s="57">
        <f t="shared" si="9"/>
        <v>13257.137479949999</v>
      </c>
      <c r="V383" s="16"/>
      <c r="W383" s="20"/>
      <c r="X383" s="20"/>
    </row>
    <row r="384" spans="1:24" x14ac:dyDescent="0.25">
      <c r="A384" s="91">
        <v>12184</v>
      </c>
      <c r="B384" s="66" t="s">
        <v>388</v>
      </c>
      <c r="C384" s="90"/>
      <c r="D384" s="92" t="s">
        <v>397</v>
      </c>
      <c r="E384" s="103">
        <v>325</v>
      </c>
      <c r="F384" s="66"/>
      <c r="G384" s="43" t="s">
        <v>726</v>
      </c>
      <c r="H384" s="97" t="s">
        <v>788</v>
      </c>
      <c r="I384" s="97">
        <v>5000030256</v>
      </c>
      <c r="J384" s="98" t="s">
        <v>789</v>
      </c>
      <c r="K384" s="66"/>
      <c r="L384" s="98" t="s">
        <v>40</v>
      </c>
      <c r="M384" s="97" t="s">
        <v>362</v>
      </c>
      <c r="N384" s="66"/>
      <c r="O384" s="108">
        <v>2</v>
      </c>
      <c r="P384" s="106">
        <v>2013</v>
      </c>
      <c r="Q384" s="96" t="s">
        <v>401</v>
      </c>
      <c r="R384" s="96" t="s">
        <v>402</v>
      </c>
      <c r="S384" s="96" t="s">
        <v>24</v>
      </c>
      <c r="T384" s="19">
        <v>8749.7107367669978</v>
      </c>
      <c r="U384" s="57">
        <f t="shared" si="9"/>
        <v>17499.421473533996</v>
      </c>
      <c r="V384" s="16"/>
      <c r="W384" s="20"/>
      <c r="X384" s="20"/>
    </row>
    <row r="385" spans="1:24" x14ac:dyDescent="0.25">
      <c r="A385" s="91">
        <v>12185</v>
      </c>
      <c r="B385" s="66" t="s">
        <v>388</v>
      </c>
      <c r="C385" s="90"/>
      <c r="D385" s="92" t="s">
        <v>397</v>
      </c>
      <c r="E385" s="103">
        <v>372</v>
      </c>
      <c r="F385" s="66"/>
      <c r="G385" s="103" t="s">
        <v>790</v>
      </c>
      <c r="H385" s="97" t="s">
        <v>791</v>
      </c>
      <c r="I385" s="97">
        <v>2000216677</v>
      </c>
      <c r="J385" s="98" t="s">
        <v>792</v>
      </c>
      <c r="K385" s="66"/>
      <c r="L385" s="98" t="s">
        <v>40</v>
      </c>
      <c r="M385" s="97" t="s">
        <v>362</v>
      </c>
      <c r="N385" s="66"/>
      <c r="O385" s="108">
        <v>5</v>
      </c>
      <c r="P385" s="102">
        <v>2013</v>
      </c>
      <c r="Q385" s="96" t="s">
        <v>401</v>
      </c>
      <c r="R385" s="96" t="s">
        <v>401</v>
      </c>
      <c r="S385" s="96" t="s">
        <v>24</v>
      </c>
      <c r="T385" s="19">
        <v>393.38980666666669</v>
      </c>
      <c r="U385" s="57">
        <f t="shared" si="9"/>
        <v>1966.9490333333333</v>
      </c>
      <c r="V385" s="16"/>
      <c r="W385" s="20"/>
      <c r="X385" s="20"/>
    </row>
    <row r="386" spans="1:24" x14ac:dyDescent="0.25">
      <c r="A386" s="91">
        <v>12186</v>
      </c>
      <c r="B386" s="66" t="s">
        <v>388</v>
      </c>
      <c r="C386" s="90"/>
      <c r="D386" s="92" t="s">
        <v>397</v>
      </c>
      <c r="E386" s="103">
        <v>372</v>
      </c>
      <c r="F386" s="66"/>
      <c r="G386" s="103" t="s">
        <v>790</v>
      </c>
      <c r="H386" s="97" t="s">
        <v>793</v>
      </c>
      <c r="I386" s="97">
        <v>2000267640</v>
      </c>
      <c r="J386" s="98" t="s">
        <v>794</v>
      </c>
      <c r="K386" s="66"/>
      <c r="L386" s="98" t="s">
        <v>40</v>
      </c>
      <c r="M386" s="97" t="s">
        <v>403</v>
      </c>
      <c r="N386" s="66"/>
      <c r="O386" s="108">
        <v>1.3</v>
      </c>
      <c r="P386" s="102">
        <v>2013</v>
      </c>
      <c r="Q386" s="96" t="s">
        <v>401</v>
      </c>
      <c r="R386" s="96" t="s">
        <v>402</v>
      </c>
      <c r="S386" s="96" t="s">
        <v>24</v>
      </c>
      <c r="T386" s="19">
        <v>25263.820961598864</v>
      </c>
      <c r="U386" s="57">
        <f t="shared" si="9"/>
        <v>32842.967250078524</v>
      </c>
      <c r="V386" s="16"/>
      <c r="W386" s="20"/>
      <c r="X386" s="20"/>
    </row>
    <row r="387" spans="1:24" x14ac:dyDescent="0.25">
      <c r="A387" s="91">
        <v>12187</v>
      </c>
      <c r="B387" s="66" t="s">
        <v>388</v>
      </c>
      <c r="C387" s="90"/>
      <c r="D387" s="92" t="s">
        <v>397</v>
      </c>
      <c r="E387" s="103">
        <v>372</v>
      </c>
      <c r="F387" s="66"/>
      <c r="G387" s="103" t="s">
        <v>790</v>
      </c>
      <c r="H387" s="97" t="s">
        <v>795</v>
      </c>
      <c r="I387" s="97">
        <v>2000273473</v>
      </c>
      <c r="J387" s="98" t="s">
        <v>796</v>
      </c>
      <c r="K387" s="66"/>
      <c r="L387" s="98" t="s">
        <v>40</v>
      </c>
      <c r="M387" s="97" t="s">
        <v>362</v>
      </c>
      <c r="N387" s="66"/>
      <c r="O387" s="108">
        <v>10</v>
      </c>
      <c r="P387" s="102">
        <v>2013</v>
      </c>
      <c r="Q387" s="96" t="s">
        <v>401</v>
      </c>
      <c r="R387" s="96" t="s">
        <v>402</v>
      </c>
      <c r="S387" s="96" t="s">
        <v>24</v>
      </c>
      <c r="T387" s="19">
        <v>683.24900286915897</v>
      </c>
      <c r="U387" s="57">
        <f t="shared" si="9"/>
        <v>6832.4900286915899</v>
      </c>
      <c r="V387" s="16"/>
      <c r="W387" s="20"/>
      <c r="X387" s="20"/>
    </row>
    <row r="388" spans="1:24" x14ac:dyDescent="0.25">
      <c r="A388" s="91">
        <v>12188</v>
      </c>
      <c r="B388" s="66" t="s">
        <v>388</v>
      </c>
      <c r="C388" s="90"/>
      <c r="D388" s="92" t="s">
        <v>397</v>
      </c>
      <c r="E388" s="103">
        <v>372</v>
      </c>
      <c r="F388" s="66"/>
      <c r="G388" s="103" t="s">
        <v>790</v>
      </c>
      <c r="H388" s="97" t="s">
        <v>797</v>
      </c>
      <c r="I388" s="97">
        <v>2000283018</v>
      </c>
      <c r="J388" s="98" t="s">
        <v>798</v>
      </c>
      <c r="K388" s="66"/>
      <c r="L388" s="98" t="s">
        <v>40</v>
      </c>
      <c r="M388" s="97" t="s">
        <v>362</v>
      </c>
      <c r="N388" s="66"/>
      <c r="O388" s="108">
        <v>168</v>
      </c>
      <c r="P388" s="102">
        <v>2013</v>
      </c>
      <c r="Q388" s="96" t="s">
        <v>401</v>
      </c>
      <c r="R388" s="96" t="s">
        <v>402</v>
      </c>
      <c r="S388" s="96" t="s">
        <v>24</v>
      </c>
      <c r="T388" s="19">
        <v>41.816641542262751</v>
      </c>
      <c r="U388" s="57">
        <f t="shared" si="9"/>
        <v>7025.1957791001423</v>
      </c>
      <c r="V388" s="16"/>
      <c r="W388" s="20"/>
      <c r="X388" s="20"/>
    </row>
    <row r="389" spans="1:24" x14ac:dyDescent="0.25">
      <c r="A389" s="91">
        <v>12189</v>
      </c>
      <c r="B389" s="66" t="s">
        <v>388</v>
      </c>
      <c r="C389" s="90"/>
      <c r="D389" s="92" t="s">
        <v>397</v>
      </c>
      <c r="E389" s="103">
        <v>372</v>
      </c>
      <c r="F389" s="66"/>
      <c r="G389" s="103" t="s">
        <v>790</v>
      </c>
      <c r="H389" s="97" t="s">
        <v>799</v>
      </c>
      <c r="I389" s="97">
        <v>2000293432</v>
      </c>
      <c r="J389" s="98" t="s">
        <v>800</v>
      </c>
      <c r="K389" s="66"/>
      <c r="L389" s="98" t="s">
        <v>40</v>
      </c>
      <c r="M389" s="97" t="s">
        <v>362</v>
      </c>
      <c r="N389" s="66"/>
      <c r="O389" s="108">
        <v>1</v>
      </c>
      <c r="P389" s="102">
        <v>2013</v>
      </c>
      <c r="Q389" s="96" t="s">
        <v>401</v>
      </c>
      <c r="R389" s="96" t="s">
        <v>402</v>
      </c>
      <c r="S389" s="96" t="s">
        <v>24</v>
      </c>
      <c r="T389" s="19">
        <v>202436.48931883645</v>
      </c>
      <c r="U389" s="57">
        <f t="shared" si="9"/>
        <v>202436.48931883645</v>
      </c>
      <c r="V389" s="16"/>
      <c r="W389" s="20"/>
      <c r="X389" s="20"/>
    </row>
    <row r="390" spans="1:24" x14ac:dyDescent="0.25">
      <c r="A390" s="121">
        <v>279</v>
      </c>
      <c r="B390" s="66" t="s">
        <v>386</v>
      </c>
      <c r="C390" s="109">
        <v>5008</v>
      </c>
      <c r="D390" s="110" t="s">
        <v>16</v>
      </c>
      <c r="E390" s="110" t="s">
        <v>26</v>
      </c>
      <c r="F390" s="110" t="s">
        <v>32</v>
      </c>
      <c r="G390" s="110" t="s">
        <v>33</v>
      </c>
      <c r="H390" s="97"/>
      <c r="I390" s="109">
        <v>2000189606</v>
      </c>
      <c r="J390" s="110" t="s">
        <v>801</v>
      </c>
      <c r="K390" s="110" t="s">
        <v>37</v>
      </c>
      <c r="L390" s="110" t="s">
        <v>38</v>
      </c>
      <c r="M390" s="110" t="s">
        <v>31</v>
      </c>
      <c r="N390" s="110" t="s">
        <v>21</v>
      </c>
      <c r="O390" s="16">
        <v>0.3</v>
      </c>
      <c r="P390" s="125">
        <v>2013</v>
      </c>
      <c r="Q390" s="126" t="s">
        <v>22</v>
      </c>
      <c r="R390" s="126" t="s">
        <v>23</v>
      </c>
      <c r="S390" s="126" t="s">
        <v>24</v>
      </c>
      <c r="T390" s="19">
        <v>50556.889208038119</v>
      </c>
      <c r="U390" s="57">
        <f t="shared" si="9"/>
        <v>15167.066762411436</v>
      </c>
      <c r="V390" s="16"/>
      <c r="W390" s="20"/>
      <c r="X390" s="20"/>
    </row>
    <row r="391" spans="1:24" x14ac:dyDescent="0.25">
      <c r="A391" s="122">
        <v>7116</v>
      </c>
      <c r="B391" s="66" t="s">
        <v>386</v>
      </c>
      <c r="C391" s="111" t="s">
        <v>218</v>
      </c>
      <c r="D391" s="111" t="s">
        <v>219</v>
      </c>
      <c r="E391" s="111" t="s">
        <v>221</v>
      </c>
      <c r="F391" s="110" t="s">
        <v>32</v>
      </c>
      <c r="G391" s="110" t="s">
        <v>160</v>
      </c>
      <c r="H391" s="97"/>
      <c r="I391" s="112">
        <v>2000330535</v>
      </c>
      <c r="J391" s="111" t="s">
        <v>802</v>
      </c>
      <c r="K391" s="111" t="s">
        <v>803</v>
      </c>
      <c r="L391" s="111" t="s">
        <v>804</v>
      </c>
      <c r="M391" s="111" t="s">
        <v>39</v>
      </c>
      <c r="N391" s="111" t="s">
        <v>21</v>
      </c>
      <c r="O391" s="16">
        <v>30</v>
      </c>
      <c r="P391" s="125">
        <v>2011</v>
      </c>
      <c r="Q391" s="126" t="s">
        <v>22</v>
      </c>
      <c r="R391" s="126" t="s">
        <v>23</v>
      </c>
      <c r="S391" s="126" t="s">
        <v>24</v>
      </c>
      <c r="T391" s="19">
        <v>350.38</v>
      </c>
      <c r="U391" s="57">
        <f t="shared" si="9"/>
        <v>10511.4</v>
      </c>
      <c r="V391" s="16"/>
      <c r="W391" s="20"/>
      <c r="X391" s="20"/>
    </row>
    <row r="392" spans="1:24" x14ac:dyDescent="0.25">
      <c r="A392" s="122">
        <v>7292</v>
      </c>
      <c r="B392" s="66" t="s">
        <v>386</v>
      </c>
      <c r="C392" s="111" t="s">
        <v>254</v>
      </c>
      <c r="D392" s="111" t="s">
        <v>255</v>
      </c>
      <c r="E392" s="111" t="s">
        <v>256</v>
      </c>
      <c r="F392" s="110" t="s">
        <v>81</v>
      </c>
      <c r="G392" s="110" t="s">
        <v>163</v>
      </c>
      <c r="H392" s="97"/>
      <c r="I392" s="112">
        <v>2000330480</v>
      </c>
      <c r="J392" s="111" t="s">
        <v>805</v>
      </c>
      <c r="K392" s="111" t="s">
        <v>244</v>
      </c>
      <c r="L392" s="111" t="s">
        <v>245</v>
      </c>
      <c r="M392" s="111" t="s">
        <v>20</v>
      </c>
      <c r="N392" s="111" t="s">
        <v>21</v>
      </c>
      <c r="O392" s="16">
        <v>2</v>
      </c>
      <c r="P392" s="125">
        <v>2015</v>
      </c>
      <c r="Q392" s="127" t="s">
        <v>23</v>
      </c>
      <c r="R392" s="126" t="s">
        <v>23</v>
      </c>
      <c r="S392" s="126" t="s">
        <v>24</v>
      </c>
      <c r="T392" s="19">
        <v>495.76</v>
      </c>
      <c r="U392" s="57">
        <f t="shared" si="9"/>
        <v>991.52</v>
      </c>
      <c r="V392" s="16"/>
      <c r="W392" s="20"/>
      <c r="X392" s="20"/>
    </row>
    <row r="393" spans="1:24" x14ac:dyDescent="0.25">
      <c r="A393" s="122">
        <v>7294</v>
      </c>
      <c r="B393" s="66" t="s">
        <v>386</v>
      </c>
      <c r="C393" s="111" t="s">
        <v>254</v>
      </c>
      <c r="D393" s="111" t="s">
        <v>255</v>
      </c>
      <c r="E393" s="111" t="s">
        <v>256</v>
      </c>
      <c r="F393" s="110" t="s">
        <v>81</v>
      </c>
      <c r="G393" s="110" t="s">
        <v>163</v>
      </c>
      <c r="H393" s="97"/>
      <c r="I393" s="112">
        <v>2000330544</v>
      </c>
      <c r="J393" s="111" t="s">
        <v>806</v>
      </c>
      <c r="K393" s="111" t="s">
        <v>244</v>
      </c>
      <c r="L393" s="111" t="s">
        <v>245</v>
      </c>
      <c r="M393" s="111" t="s">
        <v>20</v>
      </c>
      <c r="N393" s="111" t="s">
        <v>21</v>
      </c>
      <c r="O393" s="16">
        <v>2</v>
      </c>
      <c r="P393" s="125">
        <v>2015</v>
      </c>
      <c r="Q393" s="127" t="s">
        <v>23</v>
      </c>
      <c r="R393" s="126" t="s">
        <v>23</v>
      </c>
      <c r="S393" s="126" t="s">
        <v>24</v>
      </c>
      <c r="T393" s="19">
        <v>3371.16</v>
      </c>
      <c r="U393" s="57">
        <f t="shared" si="9"/>
        <v>6742.32</v>
      </c>
      <c r="V393" s="16"/>
      <c r="W393" s="20"/>
      <c r="X393" s="20"/>
    </row>
    <row r="394" spans="1:24" x14ac:dyDescent="0.25">
      <c r="A394" s="122">
        <v>7298</v>
      </c>
      <c r="B394" s="66" t="s">
        <v>386</v>
      </c>
      <c r="C394" s="111" t="s">
        <v>254</v>
      </c>
      <c r="D394" s="111" t="s">
        <v>255</v>
      </c>
      <c r="E394" s="111" t="s">
        <v>256</v>
      </c>
      <c r="F394" s="110" t="s">
        <v>81</v>
      </c>
      <c r="G394" s="110" t="s">
        <v>163</v>
      </c>
      <c r="H394" s="97"/>
      <c r="I394" s="112">
        <v>2000331566</v>
      </c>
      <c r="J394" s="111" t="s">
        <v>807</v>
      </c>
      <c r="K394" s="111" t="s">
        <v>244</v>
      </c>
      <c r="L394" s="111" t="s">
        <v>245</v>
      </c>
      <c r="M394" s="111" t="s">
        <v>20</v>
      </c>
      <c r="N394" s="111" t="s">
        <v>21</v>
      </c>
      <c r="O394" s="87">
        <v>1</v>
      </c>
      <c r="P394" s="125">
        <v>2015</v>
      </c>
      <c r="Q394" s="127" t="s">
        <v>23</v>
      </c>
      <c r="R394" s="126" t="s">
        <v>23</v>
      </c>
      <c r="S394" s="126" t="s">
        <v>24</v>
      </c>
      <c r="T394" s="19">
        <v>2591.5300000000002</v>
      </c>
      <c r="U394" s="57">
        <f t="shared" si="9"/>
        <v>2591.5300000000002</v>
      </c>
      <c r="V394" s="16"/>
      <c r="W394" s="20"/>
      <c r="X394" s="20"/>
    </row>
    <row r="395" spans="1:24" x14ac:dyDescent="0.25">
      <c r="A395" s="122">
        <v>7300</v>
      </c>
      <c r="B395" s="66" t="s">
        <v>386</v>
      </c>
      <c r="C395" s="111" t="s">
        <v>254</v>
      </c>
      <c r="D395" s="111" t="s">
        <v>255</v>
      </c>
      <c r="E395" s="111" t="s">
        <v>256</v>
      </c>
      <c r="F395" s="110" t="s">
        <v>81</v>
      </c>
      <c r="G395" s="110" t="s">
        <v>163</v>
      </c>
      <c r="H395" s="97"/>
      <c r="I395" s="112">
        <v>2000331931</v>
      </c>
      <c r="J395" s="111" t="s">
        <v>808</v>
      </c>
      <c r="K395" s="111" t="s">
        <v>244</v>
      </c>
      <c r="L395" s="111" t="s">
        <v>245</v>
      </c>
      <c r="M395" s="111" t="s">
        <v>20</v>
      </c>
      <c r="N395" s="111" t="s">
        <v>21</v>
      </c>
      <c r="O395" s="16">
        <v>8</v>
      </c>
      <c r="P395" s="125">
        <v>2015</v>
      </c>
      <c r="Q395" s="127" t="s">
        <v>23</v>
      </c>
      <c r="R395" s="126" t="s">
        <v>23</v>
      </c>
      <c r="S395" s="126" t="s">
        <v>24</v>
      </c>
      <c r="T395" s="19">
        <v>1355.93</v>
      </c>
      <c r="U395" s="57">
        <f t="shared" si="9"/>
        <v>10847.44</v>
      </c>
      <c r="V395" s="16"/>
      <c r="W395" s="20"/>
      <c r="X395" s="20"/>
    </row>
    <row r="396" spans="1:24" x14ac:dyDescent="0.25">
      <c r="A396" s="123">
        <v>60</v>
      </c>
      <c r="B396" s="65" t="s">
        <v>387</v>
      </c>
      <c r="C396" s="113">
        <v>2901</v>
      </c>
      <c r="D396" s="114" t="s">
        <v>318</v>
      </c>
      <c r="E396" s="113">
        <v>1023</v>
      </c>
      <c r="F396" s="115" t="s">
        <v>319</v>
      </c>
      <c r="G396" s="114" t="s">
        <v>320</v>
      </c>
      <c r="H396" s="97"/>
      <c r="I396" s="116">
        <v>2000029721</v>
      </c>
      <c r="J396" s="114" t="s">
        <v>809</v>
      </c>
      <c r="K396" s="116">
        <v>180201</v>
      </c>
      <c r="L396" s="114" t="s">
        <v>57</v>
      </c>
      <c r="M396" s="114" t="s">
        <v>47</v>
      </c>
      <c r="N396" s="114" t="s">
        <v>21</v>
      </c>
      <c r="O396" s="56">
        <v>20</v>
      </c>
      <c r="P396" s="115">
        <v>2012</v>
      </c>
      <c r="Q396" s="115" t="s">
        <v>22</v>
      </c>
      <c r="R396" s="115" t="s">
        <v>23</v>
      </c>
      <c r="S396" s="119" t="s">
        <v>24</v>
      </c>
      <c r="T396" s="19">
        <v>10175</v>
      </c>
      <c r="U396" s="57">
        <f t="shared" si="9"/>
        <v>203500</v>
      </c>
      <c r="V396" s="16"/>
      <c r="W396" s="20"/>
      <c r="X396" s="20"/>
    </row>
    <row r="397" spans="1:24" x14ac:dyDescent="0.25">
      <c r="A397" s="123">
        <v>553</v>
      </c>
      <c r="B397" s="65" t="s">
        <v>387</v>
      </c>
      <c r="C397" s="113">
        <v>2901</v>
      </c>
      <c r="D397" s="114" t="s">
        <v>318</v>
      </c>
      <c r="E397" s="113">
        <v>1023</v>
      </c>
      <c r="F397" s="115" t="s">
        <v>319</v>
      </c>
      <c r="G397" s="114" t="s">
        <v>320</v>
      </c>
      <c r="H397" s="97"/>
      <c r="I397" s="116">
        <v>2000176796</v>
      </c>
      <c r="J397" s="114" t="s">
        <v>810</v>
      </c>
      <c r="K397" s="116">
        <v>180201</v>
      </c>
      <c r="L397" s="114" t="s">
        <v>57</v>
      </c>
      <c r="M397" s="114" t="s">
        <v>20</v>
      </c>
      <c r="N397" s="114" t="s">
        <v>21</v>
      </c>
      <c r="O397" s="56">
        <v>19</v>
      </c>
      <c r="P397" s="115">
        <v>2012</v>
      </c>
      <c r="Q397" s="115" t="s">
        <v>22</v>
      </c>
      <c r="R397" s="115" t="s">
        <v>23</v>
      </c>
      <c r="S397" s="119" t="s">
        <v>24</v>
      </c>
      <c r="T397" s="19">
        <v>39164.823489200004</v>
      </c>
      <c r="U397" s="57">
        <f t="shared" si="9"/>
        <v>744131.6462948001</v>
      </c>
      <c r="V397" s="16"/>
      <c r="W397" s="20"/>
      <c r="X397" s="20"/>
    </row>
    <row r="398" spans="1:24" x14ac:dyDescent="0.25">
      <c r="A398" s="123">
        <v>779</v>
      </c>
      <c r="B398" s="65" t="s">
        <v>387</v>
      </c>
      <c r="C398" s="113">
        <v>2901</v>
      </c>
      <c r="D398" s="114" t="s">
        <v>318</v>
      </c>
      <c r="E398" s="113">
        <v>1023</v>
      </c>
      <c r="F398" s="115" t="s">
        <v>319</v>
      </c>
      <c r="G398" s="114" t="s">
        <v>320</v>
      </c>
      <c r="H398" s="97"/>
      <c r="I398" s="116">
        <v>2000230217</v>
      </c>
      <c r="J398" s="114" t="s">
        <v>811</v>
      </c>
      <c r="K398" s="116">
        <v>180201</v>
      </c>
      <c r="L398" s="114" t="s">
        <v>57</v>
      </c>
      <c r="M398" s="114" t="s">
        <v>20</v>
      </c>
      <c r="N398" s="114" t="s">
        <v>21</v>
      </c>
      <c r="O398" s="56">
        <v>1</v>
      </c>
      <c r="P398" s="115">
        <v>2012</v>
      </c>
      <c r="Q398" s="115" t="s">
        <v>22</v>
      </c>
      <c r="R398" s="115" t="s">
        <v>23</v>
      </c>
      <c r="S398" s="119" t="s">
        <v>24</v>
      </c>
      <c r="T398" s="19">
        <v>8750.9171362776742</v>
      </c>
      <c r="U398" s="57">
        <f t="shared" si="9"/>
        <v>8750.9171362776742</v>
      </c>
      <c r="V398" s="16"/>
      <c r="W398" s="20"/>
      <c r="X398" s="20"/>
    </row>
    <row r="399" spans="1:24" x14ac:dyDescent="0.25">
      <c r="A399" s="124">
        <v>4471</v>
      </c>
      <c r="B399" s="65" t="s">
        <v>387</v>
      </c>
      <c r="C399" s="115">
        <v>2902</v>
      </c>
      <c r="D399" s="117" t="s">
        <v>321</v>
      </c>
      <c r="E399" s="118" t="s">
        <v>141</v>
      </c>
      <c r="F399" s="119" t="s">
        <v>18</v>
      </c>
      <c r="G399" s="117" t="s">
        <v>812</v>
      </c>
      <c r="H399" s="97"/>
      <c r="I399" s="120">
        <v>2000284460</v>
      </c>
      <c r="J399" s="117" t="s">
        <v>813</v>
      </c>
      <c r="K399" s="120" t="s">
        <v>132</v>
      </c>
      <c r="L399" s="117" t="s">
        <v>133</v>
      </c>
      <c r="M399" s="117" t="s">
        <v>31</v>
      </c>
      <c r="N399" s="117" t="s">
        <v>21</v>
      </c>
      <c r="O399" s="56">
        <v>7.5</v>
      </c>
      <c r="P399" s="115">
        <v>2013</v>
      </c>
      <c r="Q399" s="27" t="s">
        <v>22</v>
      </c>
      <c r="R399" s="27" t="s">
        <v>23</v>
      </c>
      <c r="S399" s="119" t="s">
        <v>24</v>
      </c>
      <c r="T399" s="19">
        <v>7290.6</v>
      </c>
      <c r="U399" s="57">
        <f t="shared" si="9"/>
        <v>54679.5</v>
      </c>
      <c r="V399" s="16"/>
      <c r="W399" s="20"/>
      <c r="X399" s="20"/>
    </row>
    <row r="400" spans="1:24" x14ac:dyDescent="0.25">
      <c r="A400" s="124">
        <v>4476</v>
      </c>
      <c r="B400" s="65" t="s">
        <v>387</v>
      </c>
      <c r="C400" s="115">
        <v>2902</v>
      </c>
      <c r="D400" s="117" t="s">
        <v>321</v>
      </c>
      <c r="E400" s="118" t="s">
        <v>814</v>
      </c>
      <c r="F400" s="119" t="s">
        <v>32</v>
      </c>
      <c r="G400" s="117" t="s">
        <v>322</v>
      </c>
      <c r="H400" s="97"/>
      <c r="I400" s="120">
        <v>2000291137</v>
      </c>
      <c r="J400" s="117" t="s">
        <v>815</v>
      </c>
      <c r="K400" s="120" t="s">
        <v>244</v>
      </c>
      <c r="L400" s="117" t="s">
        <v>245</v>
      </c>
      <c r="M400" s="117" t="s">
        <v>20</v>
      </c>
      <c r="N400" s="117" t="s">
        <v>21</v>
      </c>
      <c r="O400" s="56">
        <v>9</v>
      </c>
      <c r="P400" s="115">
        <v>2012</v>
      </c>
      <c r="Q400" s="27" t="s">
        <v>22</v>
      </c>
      <c r="R400" s="27" t="s">
        <v>23</v>
      </c>
      <c r="S400" s="119" t="s">
        <v>24</v>
      </c>
      <c r="T400" s="19">
        <v>361.68</v>
      </c>
      <c r="U400" s="57">
        <f t="shared" si="9"/>
        <v>3255.12</v>
      </c>
      <c r="V400" s="16"/>
      <c r="W400" s="20"/>
      <c r="X400" s="20"/>
    </row>
    <row r="401" spans="1:24" x14ac:dyDescent="0.25">
      <c r="A401" s="124">
        <v>4477</v>
      </c>
      <c r="B401" s="65" t="s">
        <v>387</v>
      </c>
      <c r="C401" s="115">
        <v>2902</v>
      </c>
      <c r="D401" s="117" t="s">
        <v>321</v>
      </c>
      <c r="E401" s="118" t="s">
        <v>814</v>
      </c>
      <c r="F401" s="119" t="s">
        <v>32</v>
      </c>
      <c r="G401" s="117" t="s">
        <v>322</v>
      </c>
      <c r="H401" s="97"/>
      <c r="I401" s="120">
        <v>2000319414</v>
      </c>
      <c r="J401" s="117" t="s">
        <v>816</v>
      </c>
      <c r="K401" s="120" t="s">
        <v>244</v>
      </c>
      <c r="L401" s="117" t="s">
        <v>245</v>
      </c>
      <c r="M401" s="117" t="s">
        <v>20</v>
      </c>
      <c r="N401" s="117" t="s">
        <v>21</v>
      </c>
      <c r="O401" s="56">
        <v>3</v>
      </c>
      <c r="P401" s="115">
        <v>2012</v>
      </c>
      <c r="Q401" s="27" t="s">
        <v>22</v>
      </c>
      <c r="R401" s="27" t="s">
        <v>23</v>
      </c>
      <c r="S401" s="119" t="s">
        <v>24</v>
      </c>
      <c r="T401" s="19">
        <v>614.86</v>
      </c>
      <c r="U401" s="57">
        <f t="shared" si="9"/>
        <v>1844.58</v>
      </c>
      <c r="V401" s="16"/>
      <c r="W401" s="20"/>
      <c r="X401" s="20"/>
    </row>
    <row r="402" spans="1:24" x14ac:dyDescent="0.25">
      <c r="A402" s="124">
        <v>4611</v>
      </c>
      <c r="B402" s="65" t="s">
        <v>387</v>
      </c>
      <c r="C402" s="115">
        <v>2909</v>
      </c>
      <c r="D402" s="117" t="s">
        <v>328</v>
      </c>
      <c r="E402" s="118" t="s">
        <v>817</v>
      </c>
      <c r="F402" s="115" t="s">
        <v>18</v>
      </c>
      <c r="G402" s="114" t="s">
        <v>818</v>
      </c>
      <c r="H402" s="97"/>
      <c r="I402" s="120">
        <v>2000130526</v>
      </c>
      <c r="J402" s="117" t="s">
        <v>819</v>
      </c>
      <c r="K402" s="120" t="s">
        <v>56</v>
      </c>
      <c r="L402" s="117" t="s">
        <v>57</v>
      </c>
      <c r="M402" s="117" t="s">
        <v>20</v>
      </c>
      <c r="N402" s="117" t="s">
        <v>21</v>
      </c>
      <c r="O402" s="56">
        <v>4</v>
      </c>
      <c r="P402" s="115">
        <v>2013</v>
      </c>
      <c r="Q402" s="27" t="s">
        <v>22</v>
      </c>
      <c r="R402" s="27" t="s">
        <v>23</v>
      </c>
      <c r="S402" s="119" t="s">
        <v>24</v>
      </c>
      <c r="T402" s="19">
        <v>4478.1000000000004</v>
      </c>
      <c r="U402" s="57">
        <f t="shared" si="9"/>
        <v>17912.400000000001</v>
      </c>
      <c r="V402" s="16"/>
      <c r="W402" s="20"/>
      <c r="X402" s="20"/>
    </row>
    <row r="403" spans="1:24" x14ac:dyDescent="0.25">
      <c r="A403" s="124">
        <v>4961</v>
      </c>
      <c r="B403" s="65" t="s">
        <v>387</v>
      </c>
      <c r="C403" s="115" t="s">
        <v>820</v>
      </c>
      <c r="D403" s="114" t="s">
        <v>328</v>
      </c>
      <c r="E403" s="113" t="s">
        <v>821</v>
      </c>
      <c r="F403" s="115" t="s">
        <v>111</v>
      </c>
      <c r="G403" s="114" t="s">
        <v>822</v>
      </c>
      <c r="H403" s="97"/>
      <c r="I403" s="116">
        <v>2000085339</v>
      </c>
      <c r="J403" s="114" t="s">
        <v>266</v>
      </c>
      <c r="K403" s="116" t="s">
        <v>52</v>
      </c>
      <c r="L403" s="114" t="s">
        <v>53</v>
      </c>
      <c r="M403" s="114" t="s">
        <v>25</v>
      </c>
      <c r="N403" s="114" t="s">
        <v>21</v>
      </c>
      <c r="O403" s="56">
        <v>50</v>
      </c>
      <c r="P403" s="24">
        <v>2015</v>
      </c>
      <c r="Q403" s="25" t="s">
        <v>23</v>
      </c>
      <c r="R403" s="25" t="s">
        <v>23</v>
      </c>
      <c r="S403" s="25" t="s">
        <v>24</v>
      </c>
      <c r="T403" s="19">
        <v>671.66</v>
      </c>
      <c r="U403" s="57">
        <f t="shared" si="9"/>
        <v>33583</v>
      </c>
      <c r="V403" s="16"/>
      <c r="W403" s="20"/>
      <c r="X403" s="20"/>
    </row>
    <row r="404" spans="1:24" ht="18.75" x14ac:dyDescent="0.25">
      <c r="A404" s="77"/>
      <c r="B404" s="78"/>
      <c r="C404" s="107"/>
      <c r="D404" s="78"/>
      <c r="E404" s="78"/>
      <c r="F404" s="78"/>
      <c r="G404" s="78"/>
      <c r="H404" s="78"/>
      <c r="I404" s="79"/>
      <c r="J404" s="78"/>
      <c r="K404" s="78"/>
      <c r="L404" s="80" t="s">
        <v>389</v>
      </c>
      <c r="M404" s="78"/>
      <c r="N404" s="81"/>
      <c r="O404" s="71"/>
      <c r="P404" s="72"/>
      <c r="Q404" s="73"/>
      <c r="R404" s="73"/>
      <c r="S404" s="73"/>
      <c r="T404" s="74"/>
      <c r="U404" s="76">
        <f>SUBTOTAL(9,U7:U403)</f>
        <v>13150569.679419316</v>
      </c>
      <c r="V404" s="71"/>
      <c r="W404" s="75"/>
      <c r="X404" s="76">
        <f>SUBTOTAL(9,X7:X403)</f>
        <v>0</v>
      </c>
    </row>
  </sheetData>
  <autoFilter ref="A6:X403"/>
  <mergeCells count="8">
    <mergeCell ref="P4:P5"/>
    <mergeCell ref="V3:X3"/>
    <mergeCell ref="V4:V5"/>
    <mergeCell ref="W4:W5"/>
    <mergeCell ref="X4:X5"/>
    <mergeCell ref="Q4:Q5"/>
    <mergeCell ref="R4:R5"/>
    <mergeCell ref="S4:S5"/>
  </mergeCells>
  <conditionalFormatting sqref="I396:I398">
    <cfRule type="duplicateValues" dxfId="12" priority="11"/>
  </conditionalFormatting>
  <conditionalFormatting sqref="I396:I398">
    <cfRule type="duplicateValues" dxfId="11" priority="10"/>
  </conditionalFormatting>
  <conditionalFormatting sqref="I396:I398">
    <cfRule type="duplicateValues" dxfId="10" priority="9"/>
  </conditionalFormatting>
  <conditionalFormatting sqref="I396:I398">
    <cfRule type="duplicateValues" dxfId="9" priority="8"/>
  </conditionalFormatting>
  <conditionalFormatting sqref="I396:I398">
    <cfRule type="duplicateValues" dxfId="8" priority="7"/>
  </conditionalFormatting>
  <conditionalFormatting sqref="I403">
    <cfRule type="duplicateValues" dxfId="7" priority="5"/>
  </conditionalFormatting>
  <conditionalFormatting sqref="I403">
    <cfRule type="duplicateValues" dxfId="6" priority="4"/>
  </conditionalFormatting>
  <conditionalFormatting sqref="I403">
    <cfRule type="duplicateValues" dxfId="5" priority="3"/>
  </conditionalFormatting>
  <conditionalFormatting sqref="I403">
    <cfRule type="duplicateValues" dxfId="4" priority="2"/>
  </conditionalFormatting>
  <conditionalFormatting sqref="I403">
    <cfRule type="duplicateValues" dxfId="3" priority="1"/>
  </conditionalFormatting>
  <conditionalFormatting sqref="I399:I402">
    <cfRule type="duplicateValues" dxfId="2" priority="15"/>
  </conditionalFormatting>
  <conditionalFormatting sqref="H390:H403">
    <cfRule type="duplicateValues" dxfId="1" priority="16"/>
  </conditionalFormatting>
  <conditionalFormatting sqref="H190:H389">
    <cfRule type="duplicateValues" dxfId="0" priority="49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Строительные материалы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Богданова Клавдия Алексеевна</dc:creator>
  <cp:lastModifiedBy>Богданова Клавдия Алексеевна</cp:lastModifiedBy>
  <dcterms:created xsi:type="dcterms:W3CDTF">2017-03-20T07:11:11Z</dcterms:created>
  <dcterms:modified xsi:type="dcterms:W3CDTF">2017-09-19T14:10:53Z</dcterms:modified>
</cp:coreProperties>
</file>